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/>
  <c r="D54"/>
  <c r="D47"/>
  <c r="D38"/>
  <c r="D28"/>
  <c r="D18"/>
  <c r="D12"/>
  <c r="L11" l="1"/>
  <c r="F85" l="1"/>
  <c r="K11"/>
  <c r="H85"/>
  <c r="I85"/>
  <c r="J85"/>
  <c r="Q18"/>
  <c r="P18"/>
  <c r="O18"/>
  <c r="N18"/>
  <c r="M18"/>
  <c r="L18"/>
  <c r="Q28"/>
  <c r="P28"/>
  <c r="O28"/>
  <c r="N28"/>
  <c r="M28"/>
  <c r="L28"/>
  <c r="Q54"/>
  <c r="P54"/>
  <c r="O54"/>
  <c r="N54"/>
  <c r="M54"/>
  <c r="L54"/>
  <c r="K54"/>
  <c r="K28"/>
  <c r="K18"/>
  <c r="K12"/>
  <c r="J12"/>
  <c r="M11" l="1"/>
  <c r="M85" s="1"/>
  <c r="J54"/>
  <c r="J28"/>
  <c r="J18"/>
  <c r="I18"/>
  <c r="H18"/>
  <c r="G18"/>
  <c r="F18"/>
  <c r="I54"/>
  <c r="Q72"/>
  <c r="P72"/>
  <c r="O72"/>
  <c r="N72"/>
  <c r="M72"/>
  <c r="L72"/>
  <c r="K72"/>
  <c r="J72"/>
  <c r="I72"/>
  <c r="H72"/>
  <c r="G72"/>
  <c r="F72"/>
  <c r="J11"/>
  <c r="F54"/>
  <c r="H54"/>
  <c r="I12" l="1"/>
  <c r="F12"/>
  <c r="I28"/>
  <c r="I11" l="1"/>
  <c r="H28"/>
  <c r="H11" l="1"/>
  <c r="R19"/>
  <c r="G28"/>
  <c r="G11" l="1"/>
  <c r="G85" s="1"/>
  <c r="R75"/>
  <c r="R72" s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O85"/>
  <c r="N85"/>
  <c r="L85"/>
  <c r="K85"/>
  <c r="F69" l="1"/>
  <c r="F64"/>
  <c r="F38"/>
  <c r="F28"/>
  <c r="R12"/>
  <c r="F47" l="1"/>
  <c r="F11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<sst xmlns="http://schemas.openxmlformats.org/spreadsheetml/2006/main" count="194" uniqueCount="103">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</sst>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165" fontId="11" fillId="2" borderId="2" xfId="0" applyNumberFormat="1" applyFont="1" applyFill="1" applyBorder="1"/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14</xdr:col>
      <xdr:colOff>192322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topLeftCell="C1" zoomScale="66" zoomScaleNormal="66" workbookViewId="0">
      <selection activeCell="D85" sqref="D85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108.28515625" customWidth="1"/>
    <col min="4" max="4" width="76.28515625" customWidth="1"/>
    <col min="5" max="5" width="15.28515625" customWidth="1"/>
    <col min="6" max="6" width="20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19.85546875" customWidth="1"/>
    <col min="18" max="18" width="17.85546875" customWidth="1"/>
  </cols>
  <sheetData>
    <row r="3" spans="3:19" ht="28.5" customHeight="1">
      <c r="C3" s="34" t="s">
        <v>100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3:19" ht="21" customHeight="1">
      <c r="C4" s="36" t="s">
        <v>102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>
      <c r="C5" s="38" t="s">
        <v>101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3:19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3:19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9" spans="3:19" ht="25.5" customHeight="1">
      <c r="C9" s="26" t="s">
        <v>66</v>
      </c>
      <c r="D9" s="27" t="s">
        <v>96</v>
      </c>
      <c r="E9" s="27" t="s">
        <v>95</v>
      </c>
      <c r="F9" s="31" t="s">
        <v>93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3"/>
    </row>
    <row r="10" spans="3:19">
      <c r="C10" s="26"/>
      <c r="D10" s="28"/>
      <c r="E10" s="28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 t="shared" ref="F11:M11" si="0">F12+F18+F28+F38+F47+F54+F64+F69+F72</f>
        <v>3384440.4000000004</v>
      </c>
      <c r="G11" s="23">
        <f t="shared" si="0"/>
        <v>2966115.85</v>
      </c>
      <c r="H11" s="23">
        <f t="shared" si="0"/>
        <v>4160676.49</v>
      </c>
      <c r="I11" s="23">
        <f t="shared" si="0"/>
        <v>6808594.9999999991</v>
      </c>
      <c r="J11" s="23">
        <f t="shared" si="0"/>
        <v>3503395.1700000004</v>
      </c>
      <c r="K11" s="23">
        <f t="shared" si="0"/>
        <v>3565899.81</v>
      </c>
      <c r="L11" s="23">
        <f t="shared" si="0"/>
        <v>3680294.4800000004</v>
      </c>
      <c r="M11" s="23">
        <f t="shared" si="0"/>
        <v>4033958.6500000004</v>
      </c>
      <c r="N11" s="2"/>
      <c r="O11" s="2"/>
      <c r="P11" s="2"/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K12" s="22">
        <f>SUM(K13:L17)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1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R16" s="21">
        <f t="shared" si="1"/>
        <v>1215320.42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 t="shared" ref="F18:K18" si="2">SUM(F19:F27)</f>
        <v>282389.62</v>
      </c>
      <c r="G18" s="22">
        <f t="shared" si="2"/>
        <v>278858.09999999998</v>
      </c>
      <c r="H18" s="22">
        <f t="shared" si="2"/>
        <v>118734.2</v>
      </c>
      <c r="I18" s="22">
        <f t="shared" si="2"/>
        <v>479637.25</v>
      </c>
      <c r="J18" s="22">
        <f t="shared" si="2"/>
        <v>916391.93</v>
      </c>
      <c r="K18" s="22">
        <f t="shared" si="2"/>
        <v>610248.55000000005</v>
      </c>
      <c r="L18" s="22">
        <f t="shared" ref="L18:Q18" si="3">SUM(L19:L27)</f>
        <v>591631.4</v>
      </c>
      <c r="M18" s="22">
        <f t="shared" si="3"/>
        <v>751316.32000000007</v>
      </c>
      <c r="N18" s="22">
        <f t="shared" si="3"/>
        <v>0</v>
      </c>
      <c r="O18" s="22">
        <f t="shared" si="3"/>
        <v>0</v>
      </c>
      <c r="P18" s="22">
        <f t="shared" si="3"/>
        <v>0</v>
      </c>
      <c r="Q18" s="22">
        <f t="shared" si="3"/>
        <v>0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K19" s="20">
        <v>147602.92000000001</v>
      </c>
      <c r="L19" s="20">
        <v>151884.92000000001</v>
      </c>
      <c r="M19" s="20">
        <v>206014.92</v>
      </c>
      <c r="R19" s="21">
        <f>SUM(F19:Q19)</f>
        <v>1147645.27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K20" s="20">
        <v>160863.5</v>
      </c>
      <c r="L20" s="20">
        <v>235882</v>
      </c>
      <c r="M20" s="20">
        <v>216801.4</v>
      </c>
      <c r="R20" s="21">
        <f>SUM(F20:Q20)</f>
        <v>1200124.8999999999</v>
      </c>
    </row>
    <row r="21" spans="3:18">
      <c r="C21" s="5" t="s">
        <v>10</v>
      </c>
      <c r="D21" s="6"/>
      <c r="E21" s="6"/>
      <c r="F21" s="20"/>
      <c r="G21" s="20"/>
      <c r="H21" s="20"/>
      <c r="J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K22" s="20">
        <v>17000</v>
      </c>
      <c r="L22" s="20">
        <v>14000</v>
      </c>
      <c r="R22" s="21">
        <f>SUM(F22:Q22)</f>
        <v>97000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  <c r="L23" s="20">
        <v>66004.479999999996</v>
      </c>
      <c r="M23" s="20">
        <v>32450</v>
      </c>
    </row>
    <row r="24" spans="3:18">
      <c r="C24" s="5" t="s">
        <v>13</v>
      </c>
      <c r="D24" s="6"/>
      <c r="E24" s="6"/>
      <c r="F24" s="20"/>
      <c r="G24" s="20"/>
      <c r="H24" s="20"/>
      <c r="J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K25" s="20">
        <v>219536.98</v>
      </c>
      <c r="L25" s="20">
        <v>90860</v>
      </c>
      <c r="M25" s="20">
        <v>296050</v>
      </c>
      <c r="R25" s="21">
        <f>SUM(F25:Q25)</f>
        <v>1143131.67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R26" s="21">
        <f>SUM(F26:Q26)</f>
        <v>48604.2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K27" s="20">
        <v>65245.15</v>
      </c>
      <c r="L27" s="20">
        <v>33000</v>
      </c>
      <c r="R27" s="21">
        <f>SUM(F27:Q27)</f>
        <v>217682.55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  <c r="K28" s="22">
        <f>SUM(K29:K37)</f>
        <v>2892912.37</v>
      </c>
      <c r="L28" s="22">
        <f t="shared" ref="L28:Q28" si="4">SUM(L29:L37)</f>
        <v>3081504.1500000004</v>
      </c>
      <c r="M28" s="22">
        <f t="shared" si="4"/>
        <v>3274546.99</v>
      </c>
      <c r="N28" s="22">
        <f t="shared" si="4"/>
        <v>0</v>
      </c>
      <c r="O28" s="22">
        <f t="shared" si="4"/>
        <v>0</v>
      </c>
      <c r="P28" s="22">
        <f t="shared" si="4"/>
        <v>0</v>
      </c>
      <c r="Q28" s="22">
        <f t="shared" si="4"/>
        <v>0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K29" s="20">
        <v>259737.74</v>
      </c>
      <c r="L29" s="20">
        <v>330693.56</v>
      </c>
      <c r="M29" s="20">
        <v>405826.4</v>
      </c>
      <c r="R29" s="21">
        <f>SUM(F29:Q29)</f>
        <v>2445006.13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L30" s="20">
        <v>201898</v>
      </c>
      <c r="R30" s="21">
        <f>SUM(F30:Q30)</f>
        <v>438861.7</v>
      </c>
    </row>
    <row r="31" spans="3:18">
      <c r="C31" s="5" t="s">
        <v>20</v>
      </c>
      <c r="D31" s="6"/>
      <c r="E31" s="6"/>
      <c r="F31" s="20"/>
      <c r="G31" s="20"/>
      <c r="J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K32" s="20">
        <v>1229163.6599999999</v>
      </c>
      <c r="L32" s="20">
        <v>814770.79</v>
      </c>
      <c r="M32" s="20">
        <v>601087.6</v>
      </c>
      <c r="R32" s="21">
        <f>SUM(F32:Q32)</f>
        <v>4616297.01</v>
      </c>
    </row>
    <row r="33" spans="3:18">
      <c r="C33" s="5" t="s">
        <v>22</v>
      </c>
      <c r="D33" s="6"/>
      <c r="E33" s="6"/>
      <c r="G33" s="20"/>
      <c r="H33" s="20"/>
      <c r="J33" s="20"/>
      <c r="K33" s="20">
        <v>72780.06</v>
      </c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R34" s="21">
        <f>SUM(F34:Q34)</f>
        <v>42040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K35" s="20">
        <v>667870.88</v>
      </c>
      <c r="L35" s="20">
        <v>659026.19999999995</v>
      </c>
      <c r="M35" s="20">
        <v>856058.62</v>
      </c>
      <c r="R35">
        <f>SUM(F35:Q35)</f>
        <v>4268083.12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K37" s="20">
        <v>663360.03</v>
      </c>
      <c r="L37" s="20">
        <v>1075115.6000000001</v>
      </c>
      <c r="M37" s="20">
        <v>1411574.37</v>
      </c>
      <c r="R37" s="21">
        <f>SUM(F37:Q37)</f>
        <v>6663279.8799999999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  <c r="K54" s="22">
        <f>SUM(K55:K63)</f>
        <v>59760</v>
      </c>
      <c r="L54" s="22">
        <f t="shared" ref="L54:Q54" si="6">SUM(L55:L63)</f>
        <v>7158.93</v>
      </c>
      <c r="M54" s="22">
        <f t="shared" si="6"/>
        <v>0</v>
      </c>
      <c r="N54" s="22">
        <f t="shared" si="6"/>
        <v>0</v>
      </c>
      <c r="O54" s="22">
        <f t="shared" si="6"/>
        <v>0</v>
      </c>
      <c r="P54" s="22">
        <f t="shared" si="6"/>
        <v>0</v>
      </c>
      <c r="Q54" s="22">
        <f t="shared" si="6"/>
        <v>0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K55" s="20">
        <v>59760</v>
      </c>
      <c r="L55" s="20">
        <v>7158.93</v>
      </c>
      <c r="R55" s="21">
        <f t="shared" ref="R55:R63" si="7">SUM(F55:Q55)</f>
        <v>486331.87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7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7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7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7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7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8">SUM(F73:F75)</f>
        <v>5377.7</v>
      </c>
      <c r="G72" s="22">
        <f t="shared" si="8"/>
        <v>5078.2700000000004</v>
      </c>
      <c r="H72" s="22">
        <f t="shared" si="8"/>
        <v>0</v>
      </c>
      <c r="I72" s="22">
        <f t="shared" si="8"/>
        <v>10740.06</v>
      </c>
      <c r="J72" s="22">
        <f t="shared" si="8"/>
        <v>8821.2800000000007</v>
      </c>
      <c r="K72" s="22">
        <f t="shared" si="8"/>
        <v>2978.89</v>
      </c>
      <c r="L72" s="22">
        <f t="shared" si="8"/>
        <v>0</v>
      </c>
      <c r="M72" s="22">
        <f t="shared" si="8"/>
        <v>8095.34</v>
      </c>
      <c r="N72" s="22">
        <f t="shared" si="8"/>
        <v>0</v>
      </c>
      <c r="O72" s="22">
        <f t="shared" si="8"/>
        <v>0</v>
      </c>
      <c r="P72" s="22">
        <f t="shared" si="8"/>
        <v>0</v>
      </c>
      <c r="Q72" s="22">
        <f t="shared" si="8"/>
        <v>0</v>
      </c>
      <c r="R72" s="22">
        <f t="shared" si="8"/>
        <v>41091.539999999994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K75">
        <v>2978.89</v>
      </c>
      <c r="M75" s="20">
        <v>8095.34</v>
      </c>
      <c r="R75" s="21">
        <f>SUM(F75:Q75)</f>
        <v>41091.539999999994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>
        <v>309923810.69999999</v>
      </c>
      <c r="E85" s="8"/>
      <c r="F85" s="25">
        <f>F76+F11</f>
        <v>3384440.4000000004</v>
      </c>
      <c r="G85" s="8">
        <f t="shared" ref="G85:R85" si="9">G76+G11</f>
        <v>2966115.85</v>
      </c>
      <c r="H85" s="8">
        <f>H76+H11</f>
        <v>4160676.49</v>
      </c>
      <c r="I85" s="8">
        <f>I76+I11</f>
        <v>6808594.9999999991</v>
      </c>
      <c r="J85" s="8">
        <f>J76+J11</f>
        <v>3503395.1700000004</v>
      </c>
      <c r="K85" s="8">
        <f t="shared" si="9"/>
        <v>3565899.81</v>
      </c>
      <c r="L85" s="8">
        <f t="shared" si="9"/>
        <v>3680294.4800000004</v>
      </c>
      <c r="M85" s="8">
        <f t="shared" si="9"/>
        <v>4033958.6500000004</v>
      </c>
      <c r="N85" s="8">
        <f t="shared" si="9"/>
        <v>0</v>
      </c>
      <c r="O85" s="8">
        <f t="shared" si="9"/>
        <v>0</v>
      </c>
      <c r="P85" s="8">
        <f t="shared" si="9"/>
        <v>0</v>
      </c>
      <c r="Q85" s="8">
        <f t="shared" si="9"/>
        <v>0</v>
      </c>
      <c r="R85" s="8">
        <f t="shared" si="9"/>
        <v>0</v>
      </c>
    </row>
    <row r="89" spans="3:18" ht="15.75" thickBot="1"/>
    <row r="90" spans="3:18" ht="15.75" thickBot="1">
      <c r="C90" s="18" t="s">
        <v>97</v>
      </c>
    </row>
    <row r="91" spans="3:18" ht="60.75" thickBot="1">
      <c r="C91" s="16" t="s">
        <v>98</v>
      </c>
    </row>
    <row r="92" spans="3:18" ht="150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4" t="s">
        <v>78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>
      <c r="C4" s="36" t="s">
        <v>67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15.75">
      <c r="C5" s="38" t="s">
        <v>68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7" ht="15.75" customHeight="1">
      <c r="C6" s="29" t="s">
        <v>94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3:17" ht="15.75" customHeight="1">
      <c r="C7" s="30" t="s">
        <v>79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2023-09-19T12:07:38Z</dcterms:modified>
</cp:coreProperties>
</file>