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8"/>
  <c r="D12"/>
  <c r="D11"/>
  <c r="L11" l="1"/>
  <c r="F85" l="1"/>
  <c r="K11"/>
  <c r="H85"/>
  <c r="I85"/>
  <c r="J85"/>
  <c r="Q18"/>
  <c r="P18"/>
  <c r="O18"/>
  <c r="N18"/>
  <c r="M18"/>
  <c r="L18"/>
  <c r="Q28"/>
  <c r="P28"/>
  <c r="O28"/>
  <c r="N28"/>
  <c r="M28"/>
  <c r="L28"/>
  <c r="Q54"/>
  <c r="P54"/>
  <c r="O54"/>
  <c r="N54"/>
  <c r="M54"/>
  <c r="L54"/>
  <c r="K54"/>
  <c r="K28"/>
  <c r="K18"/>
  <c r="K12"/>
  <c r="J12"/>
  <c r="J54" l="1"/>
  <c r="J28"/>
  <c r="J18"/>
  <c r="I18"/>
  <c r="H18"/>
  <c r="G18"/>
  <c r="F18"/>
  <c r="I54"/>
  <c r="Q72"/>
  <c r="P72"/>
  <c r="O72"/>
  <c r="N72"/>
  <c r="M72"/>
  <c r="L72"/>
  <c r="K72"/>
  <c r="J72"/>
  <c r="I72"/>
  <c r="H72"/>
  <c r="G72"/>
  <c r="F72"/>
  <c r="J11"/>
  <c r="F54"/>
  <c r="H54"/>
  <c r="I12" l="1"/>
  <c r="F12"/>
  <c r="I28"/>
  <c r="I11" l="1"/>
  <c r="H28"/>
  <c r="H11" l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M85"/>
  <c r="L85"/>
  <c r="K85"/>
  <c r="F69" l="1"/>
  <c r="F64"/>
  <c r="F38"/>
  <c r="F28"/>
  <c r="R12"/>
  <c r="F47" l="1"/>
  <c r="F11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<sst xmlns="http://schemas.openxmlformats.org/spreadsheetml/2006/main" count="194" uniqueCount="103">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</sst>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6384925</xdr:colOff>
      <xdr:row>1</xdr:row>
      <xdr:rowOff>127252</xdr:rowOff>
    </xdr:from>
    <xdr:to>
      <xdr:col>3</xdr:col>
      <xdr:colOff>702540</xdr:colOff>
      <xdr:row>6</xdr:row>
      <xdr:rowOff>43295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4811" y="314866"/>
          <a:ext cx="1533524" cy="112831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15</xdr:col>
      <xdr:colOff>183086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101023</xdr:colOff>
      <xdr:row>1</xdr:row>
      <xdr:rowOff>72157</xdr:rowOff>
    </xdr:from>
    <xdr:to>
      <xdr:col>10</xdr:col>
      <xdr:colOff>1067955</xdr:colOff>
      <xdr:row>5</xdr:row>
      <xdr:rowOff>129885</xdr:rowOff>
    </xdr:to>
    <xdr:pic>
      <xdr:nvPicPr>
        <xdr:cNvPr id="6" name="3 Imagen" descr="logo engombe.jpg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43068" y="259771"/>
          <a:ext cx="2265796" cy="1067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zoomScale="66" zoomScaleNormal="66" workbookViewId="0">
      <selection activeCell="C3" sqref="C3:R3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8.140625" customWidth="1"/>
    <col min="4" max="4" width="23.5703125" customWidth="1"/>
    <col min="5" max="5" width="16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8" max="18" width="17.85546875" customWidth="1"/>
  </cols>
  <sheetData>
    <row r="3" spans="3:19" ht="28.5" customHeight="1">
      <c r="C3" s="30" t="s">
        <v>100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3:19" ht="21" customHeight="1">
      <c r="C4" s="32" t="s">
        <v>102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3:19" ht="15.75">
      <c r="C5" s="37" t="s">
        <v>101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9" ht="15.75" customHeight="1">
      <c r="C6" s="39" t="s">
        <v>94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3:19" ht="15.75" customHeight="1">
      <c r="C7" s="26" t="s">
        <v>79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9" spans="3:19" ht="25.5" customHeight="1">
      <c r="C9" s="34" t="s">
        <v>66</v>
      </c>
      <c r="D9" s="35" t="s">
        <v>96</v>
      </c>
      <c r="E9" s="35" t="s">
        <v>95</v>
      </c>
      <c r="F9" s="27" t="s">
        <v>93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3:19">
      <c r="C10" s="34"/>
      <c r="D10" s="36"/>
      <c r="E10" s="36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L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3">
        <f t="shared" si="0"/>
        <v>3680294.4800000004</v>
      </c>
      <c r="M11" s="2"/>
      <c r="N11" s="2"/>
      <c r="O11" s="2"/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R16" s="21">
        <f t="shared" si="1"/>
        <v>1215320.42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591631.4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L19" s="20">
        <v>151884.92000000001</v>
      </c>
      <c r="R19" s="21">
        <f>SUM(F19:Q19)</f>
        <v>941630.35000000009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L20" s="20">
        <v>235882</v>
      </c>
      <c r="R20" s="21">
        <f>SUM(F20:Q20)</f>
        <v>983323.5</v>
      </c>
    </row>
    <row r="21" spans="3:18">
      <c r="C21" s="5" t="s">
        <v>10</v>
      </c>
      <c r="D21" s="6"/>
      <c r="E21" s="6"/>
      <c r="F21" s="20"/>
      <c r="G21" s="20"/>
      <c r="H21" s="20"/>
      <c r="J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L22" s="20">
        <v>14000</v>
      </c>
      <c r="R22" s="21">
        <f>SUM(F22:Q22)</f>
        <v>97000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  <c r="L23" s="20">
        <v>66004.479999999996</v>
      </c>
    </row>
    <row r="24" spans="3:18">
      <c r="C24" s="5" t="s">
        <v>13</v>
      </c>
      <c r="D24" s="6"/>
      <c r="E24" s="6"/>
      <c r="F24" s="20"/>
      <c r="G24" s="20"/>
      <c r="H24" s="20"/>
      <c r="J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L25" s="20">
        <v>90860</v>
      </c>
      <c r="R25" s="21">
        <f>SUM(F25:Q25)</f>
        <v>847081.67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R26" s="21">
        <f>SUM(F26:Q26)</f>
        <v>48604.2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L27" s="20">
        <v>33000</v>
      </c>
      <c r="R27" s="21">
        <f>SUM(F27:Q27)</f>
        <v>217682.55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Q28" si="4">SUM(L29:L37)</f>
        <v>3081504.1500000004</v>
      </c>
      <c r="M28" s="22">
        <f t="shared" si="4"/>
        <v>0</v>
      </c>
      <c r="N28" s="22">
        <f t="shared" si="4"/>
        <v>0</v>
      </c>
      <c r="O28" s="22">
        <f t="shared" si="4"/>
        <v>0</v>
      </c>
      <c r="P28" s="22">
        <f t="shared" si="4"/>
        <v>0</v>
      </c>
      <c r="Q28" s="22">
        <f t="shared" si="4"/>
        <v>0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L29" s="20">
        <v>330693.56</v>
      </c>
      <c r="R29" s="21">
        <f>SUM(F29:Q29)</f>
        <v>2039179.73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L30" s="20">
        <v>201898</v>
      </c>
      <c r="R30" s="21">
        <f>SUM(F30:Q30)</f>
        <v>438861.7</v>
      </c>
    </row>
    <row r="31" spans="3:18">
      <c r="C31" s="5" t="s">
        <v>20</v>
      </c>
      <c r="D31" s="6"/>
      <c r="E31" s="6"/>
      <c r="F31" s="20"/>
      <c r="G31" s="20"/>
      <c r="J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L32" s="20">
        <v>814770.79</v>
      </c>
      <c r="R32" s="21">
        <f>SUM(F32:Q32)</f>
        <v>4015209.41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R34" s="21">
        <f>SUM(F34:Q34)</f>
        <v>42040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L35" s="20">
        <v>659026.19999999995</v>
      </c>
      <c r="R35">
        <f>SUM(F35:Q35)</f>
        <v>3412024.5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L37" s="20">
        <v>1075115.6000000001</v>
      </c>
      <c r="R37" s="21">
        <f>SUM(F37:Q37)</f>
        <v>5251705.51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Q54" si="6">SUM(L55:L63)</f>
        <v>7158.93</v>
      </c>
      <c r="M54" s="22">
        <f t="shared" si="6"/>
        <v>0</v>
      </c>
      <c r="N54" s="22">
        <f t="shared" si="6"/>
        <v>0</v>
      </c>
      <c r="O54" s="22">
        <f t="shared" si="6"/>
        <v>0</v>
      </c>
      <c r="P54" s="22">
        <f t="shared" si="6"/>
        <v>0</v>
      </c>
      <c r="Q54" s="22">
        <f t="shared" si="6"/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L55" s="20">
        <v>7158.93</v>
      </c>
      <c r="R55" s="21">
        <f t="shared" ref="R55:R63" si="7">SUM(F55:Q55)</f>
        <v>486331.87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0</v>
      </c>
      <c r="P72" s="22">
        <f t="shared" si="8"/>
        <v>0</v>
      </c>
      <c r="Q72" s="22">
        <f t="shared" si="8"/>
        <v>0</v>
      </c>
      <c r="R72" s="22">
        <f t="shared" si="8"/>
        <v>32996.199999999997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R75" s="21">
        <f>SUM(F75:Q75)</f>
        <v>32996.199999999997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25">
        <f>F76+F11</f>
        <v>3384440.4000000004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 t="shared" si="9"/>
        <v>3680294.4800000004</v>
      </c>
      <c r="M85" s="8">
        <f t="shared" si="9"/>
        <v>0</v>
      </c>
      <c r="N85" s="8">
        <f t="shared" si="9"/>
        <v>0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30.75" thickBot="1">
      <c r="C91" s="16" t="s">
        <v>98</v>
      </c>
    </row>
    <row r="92" spans="3:18" ht="45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0" t="s">
        <v>78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3:17" ht="21" customHeight="1">
      <c r="C4" s="32" t="s">
        <v>67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3:17" ht="15.75">
      <c r="C5" s="37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3:17" ht="15.75" customHeight="1">
      <c r="C6" s="39" t="s">
        <v>94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3:17" ht="15.75" customHeight="1">
      <c r="C7" s="26" t="s">
        <v>79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2023-08-18T11:07:46Z</dcterms:modified>
</cp:coreProperties>
</file>