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640" windowHeight="11160"/>
  </bookViews>
  <sheets>
    <sheet name="CTAS POR PAGAR JUNIO 2023" sheetId="2" r:id="rId1"/>
  </sheets>
  <definedNames>
    <definedName name="_xlnm.Print_Titles" localSheetId="0">'CTAS POR PAGAR JUNIO 2023'!$1:$10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82" i="2" l="1"/>
  <c r="G48" i="2" l="1"/>
  <c r="G36" i="2" l="1"/>
  <c r="G62" i="2" l="1"/>
  <c r="G56" i="2"/>
  <c r="J9" i="2" l="1"/>
</calcChain>
</file>

<file path=xl/sharedStrings.xml><?xml version="1.0" encoding="utf-8"?>
<sst xmlns="http://schemas.openxmlformats.org/spreadsheetml/2006/main" count="230" uniqueCount="75">
  <si>
    <t>FECHA</t>
  </si>
  <si>
    <t>RNC</t>
  </si>
  <si>
    <t>PROVEEDOR</t>
  </si>
  <si>
    <t>DESCRIPCION</t>
  </si>
  <si>
    <t xml:space="preserve">MONTO RD$ </t>
  </si>
  <si>
    <t>STATUS DE PAGO</t>
  </si>
  <si>
    <t>TIPO DE PROVEEDOR</t>
  </si>
  <si>
    <t>OBJETAL</t>
  </si>
  <si>
    <t>PENDIENTE</t>
  </si>
  <si>
    <t>PROVEEDOR DEL ESTADO</t>
  </si>
  <si>
    <t>FECHA DE VENCIMIENTO</t>
  </si>
  <si>
    <t>DE 1 A 30 DIAS</t>
  </si>
  <si>
    <t xml:space="preserve">CUENTA POR PAGAR </t>
  </si>
  <si>
    <t>DE 31 A 60 DIAS</t>
  </si>
  <si>
    <t>DE 61 A 90 DIAS</t>
  </si>
  <si>
    <t>TOTAL RD</t>
  </si>
  <si>
    <t>VALORES RD$</t>
  </si>
  <si>
    <t>DE 91 A 120 DIAS</t>
  </si>
  <si>
    <t>TOTAL</t>
  </si>
  <si>
    <t>MAS DE  120 DIAS</t>
  </si>
  <si>
    <t>DEPARTAMENTO</t>
  </si>
  <si>
    <t>REACTIVOS</t>
  </si>
  <si>
    <t>MEDICAMENTOS</t>
  </si>
  <si>
    <t>ALIMENTOS</t>
  </si>
  <si>
    <t>MV MEDICAL LAB</t>
  </si>
  <si>
    <t>FACTURAS NO.</t>
  </si>
  <si>
    <t>IMPRESORA R Y B SRL</t>
  </si>
  <si>
    <t>MAT. IMPRESO</t>
  </si>
  <si>
    <t>MAT. MEDICO</t>
  </si>
  <si>
    <t>MAT. DE OFICINA</t>
  </si>
  <si>
    <t>ANESTESIA</t>
  </si>
  <si>
    <t xml:space="preserve">    AUX. DE CONTABILIDAD</t>
  </si>
  <si>
    <t xml:space="preserve">     LIC. NEREYDA  ROMERO </t>
  </si>
  <si>
    <t>ASOCAOBA</t>
  </si>
  <si>
    <t>BIO-NOVA SRL</t>
  </si>
  <si>
    <t>FARMADAL</t>
  </si>
  <si>
    <t>FARACH, S.A.</t>
  </si>
  <si>
    <t>INDUGAS SRL</t>
  </si>
  <si>
    <t>OXIGENO</t>
  </si>
  <si>
    <t>SOLUCIONES TECN. EMPRESARIALES</t>
  </si>
  <si>
    <t>ALQUILER DE EQUIPO</t>
  </si>
  <si>
    <t>MATERLEX SERVICIOS M.G.</t>
  </si>
  <si>
    <t>RAMISOL</t>
  </si>
  <si>
    <t>ZARIOS TECHNOLOGY</t>
  </si>
  <si>
    <t>DUMAS PHARMACEUTICAS SRL</t>
  </si>
  <si>
    <t>CREDIGAS</t>
  </si>
  <si>
    <t>GAS</t>
  </si>
  <si>
    <t>IDEMESA SRL</t>
  </si>
  <si>
    <t>ANEST, SRL</t>
  </si>
  <si>
    <t>DINAMED SRL</t>
  </si>
  <si>
    <t>CRISTALIA DOMINICANA</t>
  </si>
  <si>
    <t>AIDSA</t>
  </si>
  <si>
    <t>RECOGIDA DE DES. BIOMEDICOS</t>
  </si>
  <si>
    <t>ALTADIS SRL</t>
  </si>
  <si>
    <t>ABANICOS</t>
  </si>
  <si>
    <t>CAPELLAN DENTAL C X A</t>
  </si>
  <si>
    <t>SILVER PHARMA SRL</t>
  </si>
  <si>
    <t>COMFASA EIRL</t>
  </si>
  <si>
    <t>SERVICIO GASODOM</t>
  </si>
  <si>
    <t>GASOIL</t>
  </si>
  <si>
    <t>CIENTEC SRL</t>
  </si>
  <si>
    <t>MAT. DE LABORATORIO</t>
  </si>
  <si>
    <t>PAT &amp; MELL PHARMACEUTICALS</t>
  </si>
  <si>
    <t xml:space="preserve">SAGA PHARMA </t>
  </si>
  <si>
    <t>COPEM HOSPICLINIC</t>
  </si>
  <si>
    <t xml:space="preserve">PRO PHARMACEUTICA PEÑA </t>
  </si>
  <si>
    <t>PROVEDEX DR SRL</t>
  </si>
  <si>
    <t>SARAPE SRL</t>
  </si>
  <si>
    <t>RONAJUS FARMACEUTICA SRL</t>
  </si>
  <si>
    <t>NICOLE DIESEL SRL</t>
  </si>
  <si>
    <t>2T IMPORTACIONES SRL</t>
  </si>
  <si>
    <t>TP COMERCIAL SRL</t>
  </si>
  <si>
    <t>VARIEDADES RD LOS PEÑA SRL</t>
  </si>
  <si>
    <t>BAUCOMER SRL</t>
  </si>
  <si>
    <t>GRUPO FARMACEUTICO CAR-M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</si>
</sst>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dd/mm/yyyy;@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mbria"/>
      <family val="1"/>
    </font>
    <font>
      <b/>
      <sz val="16"/>
      <name val="Cambria"/>
      <family val="1"/>
    </font>
    <font>
      <b/>
      <sz val="10"/>
      <name val="Cambria"/>
      <family val="1"/>
    </font>
    <font>
      <sz val="1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sz val="10"/>
      <color theme="1"/>
      <name val="Cambria"/>
      <family val="1"/>
    </font>
    <font>
      <sz val="8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000000"/>
      <name val="Cambria"/>
      <family val="1"/>
    </font>
    <font>
      <sz val="10"/>
      <name val="Cambria"/>
      <family val="1"/>
    </font>
    <font>
      <sz val="10"/>
      <color theme="1"/>
      <name val="Cambria"/>
      <family val="1"/>
    </font>
    <font>
      <sz val="10"/>
      <color rgb="FF000000"/>
      <name val="Cambria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/>
        <bgColor theme="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4" tint="0.59999389629810485"/>
        <bgColor theme="4" tint="0.79998168889431442"/>
      </patternFill>
    </fill>
    <fill>
      <patternFill patternType="solid">
        <fgColor theme="0"/>
        <bgColor theme="4" tint="0.59999389629810485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medium">
        <color rgb="FF000000"/>
      </top>
      <bottom style="thick">
        <color theme="0"/>
      </bottom>
      <diagonal/>
    </border>
    <border>
      <left style="thin">
        <color theme="0"/>
      </left>
      <right style="thin">
        <color theme="0"/>
      </right>
      <top style="medium">
        <color rgb="FF000000"/>
      </top>
      <bottom style="thick">
        <color theme="0"/>
      </bottom>
      <diagonal/>
    </border>
    <border>
      <left style="thin">
        <color theme="0"/>
      </left>
      <right/>
      <top style="medium">
        <color rgb="FF000000"/>
      </top>
      <bottom style="thin">
        <color rgb="FF00000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rgb="FF000000"/>
      </bottom>
      <diagonal/>
    </border>
    <border>
      <left style="thin">
        <color theme="0"/>
      </left>
      <right/>
      <top style="thin">
        <color theme="0"/>
      </top>
      <bottom style="thin">
        <color rgb="FF000000"/>
      </bottom>
      <diagonal/>
    </border>
    <border>
      <left/>
      <right/>
      <top style="thin">
        <color theme="0"/>
      </top>
      <bottom style="thin">
        <color rgb="FF000000"/>
      </bottom>
      <diagonal/>
    </border>
    <border>
      <left/>
      <right style="thin">
        <color theme="0"/>
      </right>
      <top style="thin">
        <color theme="0"/>
      </top>
      <bottom style="thin">
        <color rgb="FF000000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6">
    <xf numFmtId="0" fontId="0" fillId="0" borderId="0" xfId="0"/>
    <xf numFmtId="164" fontId="0" fillId="0" borderId="0" xfId="0" applyNumberFormat="1"/>
    <xf numFmtId="43" fontId="0" fillId="0" borderId="0" xfId="1" applyFont="1"/>
    <xf numFmtId="0" fontId="4" fillId="4" borderId="3" xfId="0" applyFont="1" applyFill="1" applyBorder="1" applyAlignment="1">
      <alignment horizontal="center" vertical="center" wrapText="1"/>
    </xf>
    <xf numFmtId="164" fontId="4" fillId="4" borderId="4" xfId="0" applyNumberFormat="1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43" fontId="4" fillId="4" borderId="4" xfId="1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5" fillId="0" borderId="0" xfId="0" applyFont="1"/>
    <xf numFmtId="0" fontId="4" fillId="3" borderId="1" xfId="0" applyFont="1" applyFill="1" applyBorder="1" applyAlignment="1">
      <alignment horizontal="center" vertical="center" wrapText="1"/>
    </xf>
    <xf numFmtId="164" fontId="4" fillId="3" borderId="2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4" fontId="4" fillId="3" borderId="2" xfId="0" applyNumberFormat="1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4" fontId="4" fillId="2" borderId="7" xfId="0" applyNumberFormat="1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164" fontId="4" fillId="2" borderId="0" xfId="0" applyNumberFormat="1" applyFont="1" applyFill="1" applyBorder="1" applyAlignment="1">
      <alignment horizontal="center" vertical="center" wrapText="1"/>
    </xf>
    <xf numFmtId="4" fontId="4" fillId="2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164" fontId="4" fillId="0" borderId="0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4" fontId="4" fillId="0" borderId="2" xfId="0" applyNumberFormat="1" applyFont="1" applyFill="1" applyBorder="1" applyAlignment="1">
      <alignment horizontal="center" vertical="center" wrapText="1"/>
    </xf>
    <xf numFmtId="4" fontId="4" fillId="0" borderId="0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4" fontId="12" fillId="0" borderId="0" xfId="0" applyNumberFormat="1" applyFont="1"/>
    <xf numFmtId="0" fontId="13" fillId="0" borderId="0" xfId="0" applyFont="1"/>
    <xf numFmtId="0" fontId="0" fillId="0" borderId="0" xfId="0" applyAlignment="1">
      <alignment horizontal="center"/>
    </xf>
    <xf numFmtId="0" fontId="14" fillId="3" borderId="2" xfId="0" applyFont="1" applyFill="1" applyBorder="1" applyAlignment="1">
      <alignment horizontal="center" vertical="center"/>
    </xf>
    <xf numFmtId="164" fontId="13" fillId="0" borderId="13" xfId="0" applyNumberFormat="1" applyFont="1" applyBorder="1"/>
    <xf numFmtId="0" fontId="13" fillId="0" borderId="13" xfId="0" applyFont="1" applyBorder="1"/>
    <xf numFmtId="164" fontId="13" fillId="0" borderId="0" xfId="0" applyNumberFormat="1" applyFont="1"/>
    <xf numFmtId="0" fontId="8" fillId="2" borderId="14" xfId="0" applyFont="1" applyFill="1" applyBorder="1" applyAlignment="1">
      <alignment horizontal="center" vertical="center" wrapText="1"/>
    </xf>
    <xf numFmtId="164" fontId="8" fillId="2" borderId="12" xfId="0" applyNumberFormat="1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4" fillId="5" borderId="12" xfId="0" applyFont="1" applyFill="1" applyBorder="1" applyAlignment="1">
      <alignment horizontal="center" vertical="center" wrapText="1"/>
    </xf>
    <xf numFmtId="0" fontId="4" fillId="6" borderId="15" xfId="0" applyFont="1" applyFill="1" applyBorder="1" applyAlignment="1">
      <alignment horizontal="center" vertical="center" wrapText="1"/>
    </xf>
    <xf numFmtId="164" fontId="4" fillId="6" borderId="15" xfId="0" applyNumberFormat="1" applyFont="1" applyFill="1" applyBorder="1" applyAlignment="1">
      <alignment horizontal="center" vertical="center" wrapText="1"/>
    </xf>
    <xf numFmtId="0" fontId="4" fillId="6" borderId="15" xfId="0" applyNumberFormat="1" applyFont="1" applyFill="1" applyBorder="1" applyAlignment="1">
      <alignment horizontal="center" vertical="center" wrapText="1"/>
    </xf>
    <xf numFmtId="4" fontId="4" fillId="6" borderId="15" xfId="0" applyNumberFormat="1" applyFont="1" applyFill="1" applyBorder="1" applyAlignment="1">
      <alignment horizontal="center" vertical="center" wrapText="1"/>
    </xf>
    <xf numFmtId="0" fontId="4" fillId="6" borderId="0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center" vertical="center" wrapText="1"/>
    </xf>
    <xf numFmtId="4" fontId="4" fillId="5" borderId="14" xfId="0" applyNumberFormat="1" applyFont="1" applyFill="1" applyBorder="1" applyAlignment="1">
      <alignment horizontal="center" vertical="center" wrapText="1"/>
    </xf>
    <xf numFmtId="0" fontId="4" fillId="6" borderId="6" xfId="0" applyFont="1" applyFill="1" applyBorder="1" applyAlignment="1">
      <alignment horizontal="center" vertical="center" wrapText="1"/>
    </xf>
    <xf numFmtId="4" fontId="4" fillId="6" borderId="6" xfId="0" applyNumberFormat="1" applyFont="1" applyFill="1" applyBorder="1" applyAlignment="1">
      <alignment horizontal="center" vertical="center" wrapText="1"/>
    </xf>
    <xf numFmtId="164" fontId="4" fillId="5" borderId="12" xfId="0" applyNumberFormat="1" applyFont="1" applyFill="1" applyBorder="1" applyAlignment="1">
      <alignment horizontal="center" vertical="center" wrapText="1"/>
    </xf>
    <xf numFmtId="0" fontId="4" fillId="5" borderId="12" xfId="0" applyNumberFormat="1" applyFont="1" applyFill="1" applyBorder="1" applyAlignment="1">
      <alignment horizontal="center" vertical="center" wrapText="1"/>
    </xf>
    <xf numFmtId="4" fontId="4" fillId="5" borderId="12" xfId="0" applyNumberFormat="1" applyFont="1" applyFill="1" applyBorder="1" applyAlignment="1">
      <alignment horizontal="center" vertical="center" wrapText="1"/>
    </xf>
    <xf numFmtId="4" fontId="4" fillId="6" borderId="12" xfId="0" applyNumberFormat="1" applyFont="1" applyFill="1" applyBorder="1" applyAlignment="1">
      <alignment horizontal="center" vertical="center" wrapText="1"/>
    </xf>
    <xf numFmtId="4" fontId="8" fillId="6" borderId="12" xfId="0" applyNumberFormat="1" applyFont="1" applyFill="1" applyBorder="1" applyAlignment="1">
      <alignment horizontal="center" vertical="center" wrapText="1"/>
    </xf>
    <xf numFmtId="0" fontId="8" fillId="6" borderId="12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4" fontId="4" fillId="5" borderId="1" xfId="0" applyNumberFormat="1" applyFont="1" applyFill="1" applyBorder="1" applyAlignment="1">
      <alignment horizontal="center" vertical="center" wrapText="1"/>
    </xf>
    <xf numFmtId="4" fontId="2" fillId="5" borderId="12" xfId="0" applyNumberFormat="1" applyFont="1" applyFill="1" applyBorder="1" applyAlignment="1">
      <alignment horizontal="center" vertical="center" wrapText="1"/>
    </xf>
    <xf numFmtId="0" fontId="4" fillId="5" borderId="0" xfId="0" applyFont="1" applyFill="1" applyBorder="1" applyAlignment="1">
      <alignment horizontal="center" vertical="center" wrapText="1"/>
    </xf>
    <xf numFmtId="4" fontId="4" fillId="5" borderId="0" xfId="0" applyNumberFormat="1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center" wrapText="1"/>
    </xf>
    <xf numFmtId="164" fontId="4" fillId="3" borderId="19" xfId="0" applyNumberFormat="1" applyFont="1" applyFill="1" applyBorder="1" applyAlignment="1">
      <alignment horizontal="center" vertical="center" wrapText="1"/>
    </xf>
    <xf numFmtId="164" fontId="4" fillId="3" borderId="15" xfId="0" applyNumberFormat="1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4" fontId="4" fillId="3" borderId="17" xfId="0" applyNumberFormat="1" applyFont="1" applyFill="1" applyBorder="1" applyAlignment="1">
      <alignment horizontal="center" vertical="center" wrapText="1"/>
    </xf>
    <xf numFmtId="164" fontId="4" fillId="3" borderId="17" xfId="0" applyNumberFormat="1" applyFont="1" applyFill="1" applyBorder="1" applyAlignment="1">
      <alignment horizontal="center" vertical="center" wrapText="1"/>
    </xf>
    <xf numFmtId="0" fontId="14" fillId="3" borderId="17" xfId="0" applyFont="1" applyFill="1" applyBorder="1" applyAlignment="1">
      <alignment horizontal="center" vertical="center"/>
    </xf>
    <xf numFmtId="0" fontId="8" fillId="3" borderId="17" xfId="0" applyFont="1" applyFill="1" applyBorder="1" applyAlignment="1">
      <alignment horizontal="center" vertical="center" wrapText="1"/>
    </xf>
    <xf numFmtId="0" fontId="0" fillId="0" borderId="0" xfId="0" applyFont="1"/>
    <xf numFmtId="0" fontId="6" fillId="0" borderId="6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164" fontId="4" fillId="2" borderId="8" xfId="0" applyNumberFormat="1" applyFont="1" applyFill="1" applyBorder="1" applyAlignment="1">
      <alignment horizontal="center" vertical="center" wrapText="1"/>
    </xf>
    <xf numFmtId="164" fontId="4" fillId="2" borderId="9" xfId="0" applyNumberFormat="1" applyFont="1" applyFill="1" applyBorder="1" applyAlignment="1">
      <alignment horizontal="center" vertical="center" wrapText="1"/>
    </xf>
    <xf numFmtId="164" fontId="4" fillId="2" borderId="10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center"/>
    </xf>
    <xf numFmtId="17" fontId="3" fillId="0" borderId="0" xfId="0" applyNumberFormat="1" applyFont="1" applyFill="1" applyAlignment="1">
      <alignment horizontal="center" vertical="center" wrapText="1"/>
    </xf>
    <xf numFmtId="0" fontId="6" fillId="0" borderId="15" xfId="0" applyFont="1" applyBorder="1" applyAlignment="1">
      <alignment horizontal="center"/>
    </xf>
    <xf numFmtId="0" fontId="4" fillId="7" borderId="16" xfId="0" applyFont="1" applyFill="1" applyBorder="1" applyAlignment="1">
      <alignment horizontal="center" vertical="center" wrapText="1"/>
    </xf>
    <xf numFmtId="164" fontId="4" fillId="7" borderId="16" xfId="0" applyNumberFormat="1" applyFont="1" applyFill="1" applyBorder="1" applyAlignment="1">
      <alignment horizontal="center" vertical="center" wrapText="1"/>
    </xf>
    <xf numFmtId="14" fontId="4" fillId="7" borderId="16" xfId="0" applyNumberFormat="1" applyFont="1" applyFill="1" applyBorder="1" applyAlignment="1">
      <alignment horizontal="center" vertical="center" wrapText="1"/>
    </xf>
    <xf numFmtId="4" fontId="4" fillId="7" borderId="16" xfId="0" applyNumberFormat="1" applyFont="1" applyFill="1" applyBorder="1" applyAlignment="1">
      <alignment horizontal="center" vertical="center" wrapText="1"/>
    </xf>
    <xf numFmtId="4" fontId="8" fillId="7" borderId="16" xfId="0" applyNumberFormat="1" applyFont="1" applyFill="1" applyBorder="1" applyAlignment="1">
      <alignment horizontal="center" vertical="center" wrapText="1"/>
    </xf>
    <xf numFmtId="0" fontId="14" fillId="7" borderId="16" xfId="0" applyFont="1" applyFill="1" applyBorder="1" applyAlignment="1">
      <alignment horizontal="center" vertical="center"/>
    </xf>
    <xf numFmtId="0" fontId="8" fillId="5" borderId="16" xfId="0" applyFont="1" applyFill="1" applyBorder="1" applyAlignment="1">
      <alignment horizontal="center" vertical="center" wrapText="1"/>
    </xf>
    <xf numFmtId="0" fontId="8" fillId="7" borderId="14" xfId="0" applyFont="1" applyFill="1" applyBorder="1" applyAlignment="1">
      <alignment horizontal="center" vertical="center" wrapText="1"/>
    </xf>
    <xf numFmtId="164" fontId="8" fillId="7" borderId="12" xfId="0" applyNumberFormat="1" applyFont="1" applyFill="1" applyBorder="1" applyAlignment="1">
      <alignment horizontal="center" vertical="center" wrapText="1"/>
    </xf>
    <xf numFmtId="0" fontId="8" fillId="7" borderId="12" xfId="0" applyFont="1" applyFill="1" applyBorder="1" applyAlignment="1">
      <alignment horizontal="center" vertical="center" wrapText="1"/>
    </xf>
    <xf numFmtId="4" fontId="8" fillId="5" borderId="12" xfId="0" applyNumberFormat="1" applyFont="1" applyFill="1" applyBorder="1" applyAlignment="1">
      <alignment horizontal="center" vertical="center" wrapText="1"/>
    </xf>
    <xf numFmtId="0" fontId="8" fillId="5" borderId="12" xfId="0" applyFont="1" applyFill="1" applyBorder="1" applyAlignment="1">
      <alignment horizontal="center" vertical="center"/>
    </xf>
    <xf numFmtId="0" fontId="8" fillId="5" borderId="0" xfId="0" applyFont="1" applyFill="1" applyBorder="1" applyAlignment="1">
      <alignment horizontal="center" vertical="center" wrapText="1"/>
    </xf>
    <xf numFmtId="0" fontId="4" fillId="7" borderId="0" xfId="0" applyFont="1" applyFill="1" applyBorder="1" applyAlignment="1">
      <alignment horizontal="center" vertical="center" wrapText="1"/>
    </xf>
    <xf numFmtId="164" fontId="4" fillId="7" borderId="0" xfId="0" applyNumberFormat="1" applyFont="1" applyFill="1" applyBorder="1" applyAlignment="1">
      <alignment horizontal="center" vertical="center" wrapText="1"/>
    </xf>
    <xf numFmtId="14" fontId="4" fillId="7" borderId="0" xfId="0" applyNumberFormat="1" applyFont="1" applyFill="1" applyBorder="1" applyAlignment="1">
      <alignment horizontal="center" vertical="center" wrapText="1"/>
    </xf>
    <xf numFmtId="4" fontId="4" fillId="7" borderId="0" xfId="0" applyNumberFormat="1" applyFont="1" applyFill="1" applyBorder="1" applyAlignment="1">
      <alignment horizontal="center" vertical="center" wrapText="1"/>
    </xf>
    <xf numFmtId="4" fontId="8" fillId="7" borderId="0" xfId="0" applyNumberFormat="1" applyFont="1" applyFill="1" applyBorder="1" applyAlignment="1">
      <alignment horizontal="center" vertical="center" wrapText="1"/>
    </xf>
    <xf numFmtId="0" fontId="14" fillId="5" borderId="0" xfId="0" applyFont="1" applyFill="1" applyBorder="1" applyAlignment="1">
      <alignment horizontal="center" vertical="center"/>
    </xf>
    <xf numFmtId="0" fontId="8" fillId="7" borderId="0" xfId="0" applyFont="1" applyFill="1" applyBorder="1" applyAlignment="1">
      <alignment horizontal="center" vertical="center" wrapText="1"/>
    </xf>
    <xf numFmtId="164" fontId="8" fillId="7" borderId="0" xfId="0" applyNumberFormat="1" applyFont="1" applyFill="1" applyBorder="1" applyAlignment="1">
      <alignment horizontal="center" vertical="center" wrapText="1"/>
    </xf>
    <xf numFmtId="4" fontId="8" fillId="5" borderId="0" xfId="0" applyNumberFormat="1" applyFont="1" applyFill="1" applyBorder="1" applyAlignment="1">
      <alignment horizontal="center" vertical="center" wrapText="1"/>
    </xf>
    <xf numFmtId="0" fontId="8" fillId="5" borderId="0" xfId="0" applyFont="1" applyFill="1" applyBorder="1" applyAlignment="1">
      <alignment horizontal="center" vertical="center"/>
    </xf>
    <xf numFmtId="0" fontId="15" fillId="5" borderId="20" xfId="0" applyFont="1" applyFill="1" applyBorder="1" applyAlignment="1">
      <alignment horizontal="center" vertical="center" wrapText="1"/>
    </xf>
    <xf numFmtId="164" fontId="15" fillId="7" borderId="16" xfId="0" applyNumberFormat="1" applyFont="1" applyFill="1" applyBorder="1" applyAlignment="1">
      <alignment horizontal="center" vertical="center" wrapText="1"/>
    </xf>
    <xf numFmtId="14" fontId="15" fillId="7" borderId="16" xfId="0" applyNumberFormat="1" applyFont="1" applyFill="1" applyBorder="1" applyAlignment="1">
      <alignment horizontal="center" vertical="center" wrapText="1"/>
    </xf>
    <xf numFmtId="0" fontId="15" fillId="7" borderId="16" xfId="0" applyFont="1" applyFill="1" applyBorder="1" applyAlignment="1">
      <alignment horizontal="center" vertical="center" wrapText="1"/>
    </xf>
    <xf numFmtId="0" fontId="15" fillId="5" borderId="16" xfId="0" applyFont="1" applyFill="1" applyBorder="1" applyAlignment="1">
      <alignment horizontal="center" vertical="center" wrapText="1"/>
    </xf>
    <xf numFmtId="4" fontId="15" fillId="7" borderId="16" xfId="0" applyNumberFormat="1" applyFont="1" applyFill="1" applyBorder="1" applyAlignment="1">
      <alignment horizontal="center" vertical="center" wrapText="1"/>
    </xf>
    <xf numFmtId="4" fontId="16" fillId="7" borderId="16" xfId="0" applyNumberFormat="1" applyFont="1" applyFill="1" applyBorder="1" applyAlignment="1">
      <alignment horizontal="center" vertical="center" wrapText="1"/>
    </xf>
    <xf numFmtId="0" fontId="17" fillId="5" borderId="16" xfId="0" applyFont="1" applyFill="1" applyBorder="1" applyAlignment="1">
      <alignment horizontal="center" vertical="center"/>
    </xf>
    <xf numFmtId="0" fontId="16" fillId="5" borderId="21" xfId="0" applyFont="1" applyFill="1" applyBorder="1" applyAlignment="1">
      <alignment horizontal="center" vertical="center" wrapText="1"/>
    </xf>
    <xf numFmtId="0" fontId="13" fillId="8" borderId="22" xfId="0" applyFont="1" applyFill="1" applyBorder="1" applyAlignment="1">
      <alignment horizontal="center"/>
    </xf>
    <xf numFmtId="164" fontId="13" fillId="8" borderId="0" xfId="0" applyNumberFormat="1" applyFont="1" applyFill="1" applyBorder="1" applyAlignment="1">
      <alignment horizontal="center"/>
    </xf>
    <xf numFmtId="0" fontId="13" fillId="8" borderId="0" xfId="0" applyFont="1" applyFill="1" applyBorder="1" applyAlignment="1">
      <alignment horizontal="center"/>
    </xf>
    <xf numFmtId="0" fontId="8" fillId="5" borderId="23" xfId="0" applyFont="1" applyFill="1" applyBorder="1" applyAlignment="1">
      <alignment horizontal="center" vertical="center" wrapText="1"/>
    </xf>
    <xf numFmtId="0" fontId="4" fillId="7" borderId="22" xfId="0" applyFont="1" applyFill="1" applyBorder="1" applyAlignment="1">
      <alignment horizontal="center" vertical="center" wrapText="1"/>
    </xf>
    <xf numFmtId="0" fontId="8" fillId="7" borderId="0" xfId="0" applyFont="1" applyFill="1" applyBorder="1" applyAlignment="1">
      <alignment horizontal="center" vertical="center"/>
    </xf>
    <xf numFmtId="0" fontId="8" fillId="5" borderId="12" xfId="0" applyFont="1" applyFill="1" applyBorder="1" applyAlignment="1">
      <alignment horizontal="center" vertical="center" wrapText="1"/>
    </xf>
    <xf numFmtId="0" fontId="8" fillId="7" borderId="24" xfId="0" applyFont="1" applyFill="1" applyBorder="1" applyAlignment="1">
      <alignment horizontal="center" vertical="center" wrapText="1"/>
    </xf>
    <xf numFmtId="164" fontId="8" fillId="7" borderId="25" xfId="0" applyNumberFormat="1" applyFont="1" applyFill="1" applyBorder="1" applyAlignment="1">
      <alignment horizontal="center" vertical="center" wrapText="1"/>
    </xf>
    <xf numFmtId="0" fontId="8" fillId="7" borderId="25" xfId="0" applyFont="1" applyFill="1" applyBorder="1" applyAlignment="1">
      <alignment horizontal="center" vertical="center" wrapText="1"/>
    </xf>
    <xf numFmtId="4" fontId="4" fillId="5" borderId="25" xfId="0" applyNumberFormat="1" applyFont="1" applyFill="1" applyBorder="1" applyAlignment="1">
      <alignment horizontal="center" vertical="center" wrapText="1"/>
    </xf>
    <xf numFmtId="4" fontId="8" fillId="5" borderId="25" xfId="0" applyNumberFormat="1" applyFont="1" applyFill="1" applyBorder="1" applyAlignment="1">
      <alignment horizontal="center" vertical="center" wrapText="1"/>
    </xf>
    <xf numFmtId="0" fontId="8" fillId="5" borderId="25" xfId="0" applyFont="1" applyFill="1" applyBorder="1" applyAlignment="1">
      <alignment horizontal="center" vertical="center"/>
    </xf>
    <xf numFmtId="0" fontId="8" fillId="5" borderId="25" xfId="0" applyFont="1" applyFill="1" applyBorder="1" applyAlignment="1">
      <alignment horizontal="center" vertical="center" wrapText="1"/>
    </xf>
    <xf numFmtId="0" fontId="13" fillId="8" borderId="0" xfId="0" applyFont="1" applyFill="1" applyBorder="1" applyAlignment="1">
      <alignment horizontal="center" wrapText="1"/>
    </xf>
    <xf numFmtId="0" fontId="8" fillId="7" borderId="17" xfId="0" applyFont="1" applyFill="1" applyBorder="1" applyAlignment="1">
      <alignment horizontal="center" vertical="center" wrapText="1"/>
    </xf>
    <xf numFmtId="164" fontId="8" fillId="7" borderId="17" xfId="0" applyNumberFormat="1" applyFont="1" applyFill="1" applyBorder="1" applyAlignment="1">
      <alignment horizontal="center" vertical="center" wrapText="1"/>
    </xf>
    <xf numFmtId="4" fontId="4" fillId="7" borderId="17" xfId="0" applyNumberFormat="1" applyFont="1" applyFill="1" applyBorder="1" applyAlignment="1">
      <alignment horizontal="center" vertical="center" wrapText="1"/>
    </xf>
    <xf numFmtId="4" fontId="8" fillId="7" borderId="17" xfId="0" applyNumberFormat="1" applyFont="1" applyFill="1" applyBorder="1" applyAlignment="1">
      <alignment horizontal="center" vertical="center" wrapText="1"/>
    </xf>
    <xf numFmtId="0" fontId="8" fillId="7" borderId="17" xfId="0" applyFont="1" applyFill="1" applyBorder="1" applyAlignment="1">
      <alignment horizontal="center" vertical="center"/>
    </xf>
    <xf numFmtId="0" fontId="8" fillId="5" borderId="17" xfId="0" applyFont="1" applyFill="1" applyBorder="1" applyAlignment="1">
      <alignment horizontal="center" vertical="center" wrapText="1"/>
    </xf>
    <xf numFmtId="164" fontId="8" fillId="5" borderId="0" xfId="0" applyNumberFormat="1" applyFont="1" applyFill="1" applyBorder="1" applyAlignment="1">
      <alignment horizontal="center" vertical="center" wrapText="1"/>
    </xf>
    <xf numFmtId="0" fontId="8" fillId="5" borderId="11" xfId="0" applyFont="1" applyFill="1" applyBorder="1" applyAlignment="1">
      <alignment horizontal="center" vertical="center" wrapText="1"/>
    </xf>
    <xf numFmtId="164" fontId="8" fillId="5" borderId="11" xfId="0" applyNumberFormat="1" applyFont="1" applyFill="1" applyBorder="1" applyAlignment="1">
      <alignment horizontal="center" vertical="center" wrapText="1"/>
    </xf>
    <xf numFmtId="0" fontId="4" fillId="7" borderId="11" xfId="0" applyFont="1" applyFill="1" applyBorder="1" applyAlignment="1">
      <alignment horizontal="center" vertical="center" wrapText="1"/>
    </xf>
    <xf numFmtId="4" fontId="4" fillId="7" borderId="11" xfId="0" applyNumberFormat="1" applyFont="1" applyFill="1" applyBorder="1" applyAlignment="1">
      <alignment horizontal="center" vertical="center" wrapText="1"/>
    </xf>
    <xf numFmtId="4" fontId="8" fillId="7" borderId="11" xfId="0" applyNumberFormat="1" applyFont="1" applyFill="1" applyBorder="1" applyAlignment="1">
      <alignment horizontal="center" vertical="center" wrapText="1"/>
    </xf>
    <xf numFmtId="0" fontId="14" fillId="5" borderId="11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438151</xdr:colOff>
      <xdr:row>1</xdr:row>
      <xdr:rowOff>0</xdr:rowOff>
    </xdr:from>
    <xdr:to>
      <xdr:col>5</xdr:col>
      <xdr:colOff>819151</xdr:colOff>
      <xdr:row>4</xdr:row>
      <xdr:rowOff>28575</xdr:rowOff>
    </xdr:to>
    <xdr:pic>
      <xdr:nvPicPr>
        <xdr:cNvPr id="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29126" y="381000"/>
          <a:ext cx="198120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88"/>
  <sheetViews>
    <sheetView showGridLines="0" tabSelected="1" topLeftCell="A87" zoomScaleNormal="100" workbookViewId="0">
      <selection activeCell="F105" sqref="F105"/>
    </sheetView>
  </sheetViews>
  <sheetFormatPr baseColWidth="10" defaultRowHeight="15" x14ac:dyDescent="0.25"/>
  <cols>
    <col min="1" max="1" width="14.28515625" customWidth="1"/>
    <col min="2" max="2" width="12.5703125" style="1" customWidth="1"/>
    <col min="3" max="3" width="13.28515625" style="1" customWidth="1"/>
    <col min="4" max="4" width="13.42578125" customWidth="1"/>
    <col min="5" max="5" width="24.140625" customWidth="1"/>
    <col min="6" max="6" width="17.28515625" customWidth="1"/>
    <col min="7" max="7" width="15" style="2" customWidth="1"/>
    <col min="8" max="10" width="16.28515625" customWidth="1"/>
  </cols>
  <sheetData>
    <row r="3" spans="1:10" x14ac:dyDescent="0.25">
      <c r="E3" s="28"/>
    </row>
    <row r="5" spans="1:10" ht="21" x14ac:dyDescent="0.35">
      <c r="A5" s="73" t="s">
        <v>20</v>
      </c>
      <c r="B5" s="73"/>
      <c r="C5" s="73"/>
      <c r="D5" s="73"/>
      <c r="E5" s="73"/>
      <c r="F5" s="73"/>
      <c r="G5" s="73"/>
      <c r="H5" s="73"/>
      <c r="I5" s="73"/>
      <c r="J5" s="73"/>
    </row>
    <row r="6" spans="1:10" ht="20.25" x14ac:dyDescent="0.25">
      <c r="A6" s="72" t="s">
        <v>12</v>
      </c>
      <c r="B6" s="72"/>
      <c r="C6" s="72"/>
      <c r="D6" s="72"/>
      <c r="E6" s="72"/>
      <c r="F6" s="72"/>
      <c r="G6" s="72"/>
      <c r="H6" s="72"/>
      <c r="I6" s="72"/>
      <c r="J6" s="72"/>
    </row>
    <row r="7" spans="1:10" ht="20.25" x14ac:dyDescent="0.25">
      <c r="A7" s="74">
        <v>45078</v>
      </c>
      <c r="B7" s="72"/>
      <c r="C7" s="72"/>
      <c r="D7" s="72"/>
      <c r="E7" s="72"/>
      <c r="F7" s="72"/>
      <c r="G7" s="72"/>
      <c r="H7" s="72"/>
      <c r="I7" s="72"/>
      <c r="J7" s="72"/>
    </row>
    <row r="8" spans="1:10" ht="20.25" x14ac:dyDescent="0.25">
      <c r="A8" s="72" t="s">
        <v>16</v>
      </c>
      <c r="B8" s="72"/>
      <c r="C8" s="72"/>
      <c r="D8" s="72"/>
      <c r="E8" s="72"/>
      <c r="F8" s="72"/>
      <c r="G8" s="72"/>
      <c r="H8" s="72"/>
      <c r="I8" s="72"/>
      <c r="J8" s="72"/>
    </row>
    <row r="9" spans="1:10" ht="19.5" thickBot="1" x14ac:dyDescent="0.35">
      <c r="I9" s="27" t="s">
        <v>15</v>
      </c>
      <c r="J9" s="26">
        <f>+G36+G48+G56+G62+G82</f>
        <v>2064694.9</v>
      </c>
    </row>
    <row r="10" spans="1:10" s="8" customFormat="1" ht="39" thickBot="1" x14ac:dyDescent="0.25">
      <c r="A10" s="3" t="s">
        <v>25</v>
      </c>
      <c r="B10" s="4" t="s">
        <v>0</v>
      </c>
      <c r="C10" s="4" t="s">
        <v>10</v>
      </c>
      <c r="D10" s="5" t="s">
        <v>1</v>
      </c>
      <c r="E10" s="5" t="s">
        <v>2</v>
      </c>
      <c r="F10" s="5" t="s">
        <v>3</v>
      </c>
      <c r="G10" s="6" t="s">
        <v>4</v>
      </c>
      <c r="H10" s="5" t="s">
        <v>5</v>
      </c>
      <c r="I10" s="7" t="s">
        <v>7</v>
      </c>
      <c r="J10" s="5" t="s">
        <v>6</v>
      </c>
    </row>
    <row r="11" spans="1:10" s="8" customFormat="1" ht="21.75" thickTop="1" x14ac:dyDescent="0.35">
      <c r="A11" s="68" t="s">
        <v>11</v>
      </c>
      <c r="B11" s="68"/>
      <c r="C11" s="68"/>
      <c r="D11" s="68"/>
      <c r="E11" s="68"/>
      <c r="F11" s="68"/>
      <c r="G11" s="68"/>
      <c r="H11" s="68"/>
      <c r="I11" s="68"/>
      <c r="J11" s="68"/>
    </row>
    <row r="12" spans="1:10" s="8" customFormat="1" ht="25.5" x14ac:dyDescent="0.2">
      <c r="A12" s="76">
        <v>5262</v>
      </c>
      <c r="B12" s="77">
        <v>45098</v>
      </c>
      <c r="C12" s="78">
        <v>45098</v>
      </c>
      <c r="D12" s="76">
        <v>131450148</v>
      </c>
      <c r="E12" s="76" t="s">
        <v>56</v>
      </c>
      <c r="F12" s="76" t="s">
        <v>22</v>
      </c>
      <c r="G12" s="79">
        <v>42000</v>
      </c>
      <c r="H12" s="80" t="s">
        <v>8</v>
      </c>
      <c r="I12" s="81">
        <v>234101</v>
      </c>
      <c r="J12" s="82" t="s">
        <v>9</v>
      </c>
    </row>
    <row r="13" spans="1:10" s="8" customFormat="1" ht="25.5" x14ac:dyDescent="0.2">
      <c r="A13" s="83">
        <v>410</v>
      </c>
      <c r="B13" s="84">
        <v>45096</v>
      </c>
      <c r="C13" s="84">
        <v>45126</v>
      </c>
      <c r="D13" s="85">
        <v>124002389</v>
      </c>
      <c r="E13" s="85" t="s">
        <v>57</v>
      </c>
      <c r="F13" s="85" t="s">
        <v>28</v>
      </c>
      <c r="G13" s="48">
        <v>93747</v>
      </c>
      <c r="H13" s="86" t="s">
        <v>8</v>
      </c>
      <c r="I13" s="87">
        <v>239301</v>
      </c>
      <c r="J13" s="88" t="s">
        <v>9</v>
      </c>
    </row>
    <row r="14" spans="1:10" s="8" customFormat="1" ht="25.5" x14ac:dyDescent="0.2">
      <c r="A14" s="89">
        <v>4173</v>
      </c>
      <c r="B14" s="90">
        <v>45091</v>
      </c>
      <c r="C14" s="91">
        <v>45121</v>
      </c>
      <c r="D14" s="89">
        <v>130142254</v>
      </c>
      <c r="E14" s="89" t="s">
        <v>47</v>
      </c>
      <c r="F14" s="89" t="s">
        <v>28</v>
      </c>
      <c r="G14" s="92">
        <v>62445.599999999999</v>
      </c>
      <c r="H14" s="93" t="s">
        <v>8</v>
      </c>
      <c r="I14" s="94">
        <v>239301</v>
      </c>
      <c r="J14" s="88" t="s">
        <v>9</v>
      </c>
    </row>
    <row r="15" spans="1:10" s="8" customFormat="1" ht="25.5" x14ac:dyDescent="0.2">
      <c r="A15" s="89">
        <v>45522</v>
      </c>
      <c r="B15" s="90">
        <v>45098</v>
      </c>
      <c r="C15" s="91">
        <v>45128</v>
      </c>
      <c r="D15" s="89">
        <v>130194904</v>
      </c>
      <c r="E15" s="89" t="s">
        <v>62</v>
      </c>
      <c r="F15" s="89" t="s">
        <v>28</v>
      </c>
      <c r="G15" s="92">
        <v>5339.5</v>
      </c>
      <c r="H15" s="93" t="s">
        <v>8</v>
      </c>
      <c r="I15" s="94">
        <v>239302</v>
      </c>
      <c r="J15" s="88" t="s">
        <v>9</v>
      </c>
    </row>
    <row r="16" spans="1:10" s="8" customFormat="1" ht="25.5" x14ac:dyDescent="0.2">
      <c r="A16" s="89">
        <v>9015</v>
      </c>
      <c r="B16" s="90">
        <v>45091</v>
      </c>
      <c r="C16" s="91">
        <v>45121</v>
      </c>
      <c r="D16" s="89">
        <v>130050155</v>
      </c>
      <c r="E16" s="89" t="s">
        <v>48</v>
      </c>
      <c r="F16" s="89" t="s">
        <v>30</v>
      </c>
      <c r="G16" s="92">
        <v>19000</v>
      </c>
      <c r="H16" s="93" t="s">
        <v>8</v>
      </c>
      <c r="I16" s="94">
        <v>234101</v>
      </c>
      <c r="J16" s="88" t="s">
        <v>9</v>
      </c>
    </row>
    <row r="17" spans="1:10" s="8" customFormat="1" ht="25.5" x14ac:dyDescent="0.2">
      <c r="A17" s="89">
        <v>29830</v>
      </c>
      <c r="B17" s="90">
        <v>45093</v>
      </c>
      <c r="C17" s="91">
        <v>45123</v>
      </c>
      <c r="D17" s="89">
        <v>101824859</v>
      </c>
      <c r="E17" s="89" t="s">
        <v>50</v>
      </c>
      <c r="F17" s="89" t="s">
        <v>30</v>
      </c>
      <c r="G17" s="92">
        <v>45000</v>
      </c>
      <c r="H17" s="93" t="s">
        <v>8</v>
      </c>
      <c r="I17" s="94">
        <v>234101</v>
      </c>
      <c r="J17" s="88" t="s">
        <v>9</v>
      </c>
    </row>
    <row r="18" spans="1:10" s="8" customFormat="1" ht="25.5" x14ac:dyDescent="0.2">
      <c r="A18" s="89">
        <v>17400</v>
      </c>
      <c r="B18" s="90">
        <v>45092</v>
      </c>
      <c r="C18" s="91">
        <v>45122</v>
      </c>
      <c r="D18" s="89">
        <v>122001174</v>
      </c>
      <c r="E18" s="89" t="s">
        <v>49</v>
      </c>
      <c r="F18" s="89" t="s">
        <v>22</v>
      </c>
      <c r="G18" s="92">
        <v>6780</v>
      </c>
      <c r="H18" s="93" t="s">
        <v>8</v>
      </c>
      <c r="I18" s="94">
        <v>234101</v>
      </c>
      <c r="J18" s="88" t="s">
        <v>9</v>
      </c>
    </row>
    <row r="19" spans="1:10" s="8" customFormat="1" ht="25.5" x14ac:dyDescent="0.2">
      <c r="A19" s="89">
        <v>2946</v>
      </c>
      <c r="B19" s="90">
        <v>45105</v>
      </c>
      <c r="C19" s="91">
        <v>45135</v>
      </c>
      <c r="D19" s="89">
        <v>131257887</v>
      </c>
      <c r="E19" s="89" t="s">
        <v>63</v>
      </c>
      <c r="F19" s="89" t="s">
        <v>22</v>
      </c>
      <c r="G19" s="92">
        <v>47500</v>
      </c>
      <c r="H19" s="93" t="s">
        <v>8</v>
      </c>
      <c r="I19" s="94">
        <v>234101</v>
      </c>
      <c r="J19" s="88" t="s">
        <v>9</v>
      </c>
    </row>
    <row r="20" spans="1:10" s="8" customFormat="1" ht="25.5" x14ac:dyDescent="0.2">
      <c r="A20" s="89">
        <v>174</v>
      </c>
      <c r="B20" s="90">
        <v>45106</v>
      </c>
      <c r="C20" s="91">
        <v>45136</v>
      </c>
      <c r="D20" s="89">
        <v>131747191</v>
      </c>
      <c r="E20" s="89" t="s">
        <v>44</v>
      </c>
      <c r="F20" s="89" t="s">
        <v>22</v>
      </c>
      <c r="G20" s="92">
        <v>24653.599999999999</v>
      </c>
      <c r="H20" s="93" t="s">
        <v>8</v>
      </c>
      <c r="I20" s="94">
        <v>234101</v>
      </c>
      <c r="J20" s="88" t="s">
        <v>9</v>
      </c>
    </row>
    <row r="21" spans="1:10" s="8" customFormat="1" ht="25.5" x14ac:dyDescent="0.2">
      <c r="A21" s="89">
        <v>190</v>
      </c>
      <c r="B21" s="90">
        <v>45106</v>
      </c>
      <c r="C21" s="91">
        <v>45136</v>
      </c>
      <c r="D21" s="89">
        <v>131747191</v>
      </c>
      <c r="E21" s="89" t="s">
        <v>44</v>
      </c>
      <c r="F21" s="89" t="s">
        <v>22</v>
      </c>
      <c r="G21" s="92">
        <v>21164</v>
      </c>
      <c r="H21" s="93" t="s">
        <v>8</v>
      </c>
      <c r="I21" s="94">
        <v>234101</v>
      </c>
      <c r="J21" s="88" t="s">
        <v>9</v>
      </c>
    </row>
    <row r="22" spans="1:10" s="8" customFormat="1" ht="25.5" x14ac:dyDescent="0.2">
      <c r="A22" s="89">
        <v>183</v>
      </c>
      <c r="B22" s="90">
        <v>45091</v>
      </c>
      <c r="C22" s="91">
        <v>45121</v>
      </c>
      <c r="D22" s="89">
        <v>131747191</v>
      </c>
      <c r="E22" s="89" t="s">
        <v>44</v>
      </c>
      <c r="F22" s="89" t="s">
        <v>22</v>
      </c>
      <c r="G22" s="92">
        <v>62080</v>
      </c>
      <c r="H22" s="93" t="s">
        <v>8</v>
      </c>
      <c r="I22" s="94">
        <v>234101</v>
      </c>
      <c r="J22" s="88" t="s">
        <v>9</v>
      </c>
    </row>
    <row r="23" spans="1:10" s="8" customFormat="1" ht="25.5" x14ac:dyDescent="0.2">
      <c r="A23" s="89">
        <v>184</v>
      </c>
      <c r="B23" s="90">
        <v>45093</v>
      </c>
      <c r="C23" s="91">
        <v>45123</v>
      </c>
      <c r="D23" s="89">
        <v>131747191</v>
      </c>
      <c r="E23" s="89" t="s">
        <v>44</v>
      </c>
      <c r="F23" s="89" t="s">
        <v>22</v>
      </c>
      <c r="G23" s="92">
        <v>12440</v>
      </c>
      <c r="H23" s="93" t="s">
        <v>8</v>
      </c>
      <c r="I23" s="94">
        <v>234101</v>
      </c>
      <c r="J23" s="88" t="s">
        <v>9</v>
      </c>
    </row>
    <row r="24" spans="1:10" s="8" customFormat="1" ht="25.5" x14ac:dyDescent="0.2">
      <c r="A24" s="89">
        <v>41693</v>
      </c>
      <c r="B24" s="90">
        <v>45097</v>
      </c>
      <c r="C24" s="91">
        <v>45127</v>
      </c>
      <c r="D24" s="89">
        <v>130378657</v>
      </c>
      <c r="E24" s="89" t="s">
        <v>55</v>
      </c>
      <c r="F24" s="89" t="s">
        <v>28</v>
      </c>
      <c r="G24" s="92">
        <v>3388.96</v>
      </c>
      <c r="H24" s="93" t="s">
        <v>8</v>
      </c>
      <c r="I24" s="94">
        <v>239301</v>
      </c>
      <c r="J24" s="88" t="s">
        <v>9</v>
      </c>
    </row>
    <row r="25" spans="1:10" s="8" customFormat="1" ht="25.5" x14ac:dyDescent="0.2">
      <c r="A25" s="89">
        <v>141060</v>
      </c>
      <c r="B25" s="90">
        <v>45100</v>
      </c>
      <c r="C25" s="91">
        <v>45130</v>
      </c>
      <c r="D25" s="89">
        <v>101097434</v>
      </c>
      <c r="E25" s="89" t="s">
        <v>60</v>
      </c>
      <c r="F25" s="89" t="s">
        <v>61</v>
      </c>
      <c r="G25" s="92">
        <v>2778</v>
      </c>
      <c r="H25" s="93" t="s">
        <v>8</v>
      </c>
      <c r="I25" s="94">
        <v>239301</v>
      </c>
      <c r="J25" s="88" t="s">
        <v>9</v>
      </c>
    </row>
    <row r="26" spans="1:10" s="8" customFormat="1" ht="25.5" x14ac:dyDescent="0.2">
      <c r="A26" s="89">
        <v>28</v>
      </c>
      <c r="B26" s="90">
        <v>45098</v>
      </c>
      <c r="C26" s="91">
        <v>45128</v>
      </c>
      <c r="D26" s="89">
        <v>132423951</v>
      </c>
      <c r="E26" s="89" t="s">
        <v>53</v>
      </c>
      <c r="F26" s="89" t="s">
        <v>54</v>
      </c>
      <c r="G26" s="92">
        <v>30798</v>
      </c>
      <c r="H26" s="93" t="s">
        <v>8</v>
      </c>
      <c r="I26" s="94">
        <v>261401</v>
      </c>
      <c r="J26" s="88" t="s">
        <v>9</v>
      </c>
    </row>
    <row r="27" spans="1:10" s="8" customFormat="1" ht="25.5" x14ac:dyDescent="0.2">
      <c r="A27" s="89">
        <v>268</v>
      </c>
      <c r="B27" s="90">
        <v>45093</v>
      </c>
      <c r="C27" s="91">
        <v>45123</v>
      </c>
      <c r="D27" s="89">
        <v>132188081</v>
      </c>
      <c r="E27" s="89" t="s">
        <v>41</v>
      </c>
      <c r="F27" s="89" t="s">
        <v>29</v>
      </c>
      <c r="G27" s="92">
        <v>30161.51</v>
      </c>
      <c r="H27" s="93" t="s">
        <v>8</v>
      </c>
      <c r="I27" s="94">
        <v>239201</v>
      </c>
      <c r="J27" s="88" t="s">
        <v>9</v>
      </c>
    </row>
    <row r="28" spans="1:10" s="8" customFormat="1" ht="25.5" x14ac:dyDescent="0.2">
      <c r="A28" s="89">
        <v>2432</v>
      </c>
      <c r="B28" s="90">
        <v>45093</v>
      </c>
      <c r="C28" s="91">
        <v>45123</v>
      </c>
      <c r="D28" s="89">
        <v>101758279</v>
      </c>
      <c r="E28" s="89" t="s">
        <v>51</v>
      </c>
      <c r="F28" s="89" t="s">
        <v>52</v>
      </c>
      <c r="G28" s="92">
        <v>100000</v>
      </c>
      <c r="H28" s="93" t="s">
        <v>8</v>
      </c>
      <c r="I28" s="94">
        <v>221801</v>
      </c>
      <c r="J28" s="88" t="s">
        <v>9</v>
      </c>
    </row>
    <row r="29" spans="1:10" s="8" customFormat="1" ht="25.5" x14ac:dyDescent="0.2">
      <c r="A29" s="89">
        <v>1944</v>
      </c>
      <c r="B29" s="90">
        <v>45086</v>
      </c>
      <c r="C29" s="91">
        <v>45116</v>
      </c>
      <c r="D29" s="89">
        <v>131687202</v>
      </c>
      <c r="E29" s="89" t="s">
        <v>42</v>
      </c>
      <c r="F29" s="89" t="s">
        <v>22</v>
      </c>
      <c r="G29" s="92">
        <v>89720</v>
      </c>
      <c r="H29" s="93" t="s">
        <v>8</v>
      </c>
      <c r="I29" s="94">
        <v>234101</v>
      </c>
      <c r="J29" s="88" t="s">
        <v>9</v>
      </c>
    </row>
    <row r="30" spans="1:10" s="8" customFormat="1" ht="25.5" x14ac:dyDescent="0.2">
      <c r="A30" s="83">
        <v>11557</v>
      </c>
      <c r="B30" s="84">
        <v>45096</v>
      </c>
      <c r="C30" s="84">
        <v>45126</v>
      </c>
      <c r="D30" s="85">
        <v>131354238</v>
      </c>
      <c r="E30" s="85" t="s">
        <v>34</v>
      </c>
      <c r="F30" s="85" t="s">
        <v>21</v>
      </c>
      <c r="G30" s="48">
        <v>174689</v>
      </c>
      <c r="H30" s="86" t="s">
        <v>8</v>
      </c>
      <c r="I30" s="87">
        <v>237203</v>
      </c>
      <c r="J30" s="88" t="s">
        <v>9</v>
      </c>
    </row>
    <row r="31" spans="1:10" s="8" customFormat="1" ht="25.5" x14ac:dyDescent="0.2">
      <c r="A31" s="83">
        <v>39932</v>
      </c>
      <c r="B31" s="84">
        <v>45083</v>
      </c>
      <c r="C31" s="84">
        <v>45113</v>
      </c>
      <c r="D31" s="85">
        <v>131354239</v>
      </c>
      <c r="E31" s="85" t="s">
        <v>34</v>
      </c>
      <c r="F31" s="85" t="s">
        <v>21</v>
      </c>
      <c r="G31" s="48">
        <v>100550</v>
      </c>
      <c r="H31" s="86" t="s">
        <v>8</v>
      </c>
      <c r="I31" s="87">
        <v>237203</v>
      </c>
      <c r="J31" s="88" t="s">
        <v>9</v>
      </c>
    </row>
    <row r="32" spans="1:10" s="8" customFormat="1" ht="25.5" x14ac:dyDescent="0.2">
      <c r="A32" s="89">
        <v>75781</v>
      </c>
      <c r="B32" s="90">
        <v>45092</v>
      </c>
      <c r="C32" s="91">
        <v>45122</v>
      </c>
      <c r="D32" s="89">
        <v>101062088</v>
      </c>
      <c r="E32" s="89" t="s">
        <v>36</v>
      </c>
      <c r="F32" s="89" t="s">
        <v>22</v>
      </c>
      <c r="G32" s="92">
        <v>6720</v>
      </c>
      <c r="H32" s="93" t="s">
        <v>8</v>
      </c>
      <c r="I32" s="94">
        <v>234101</v>
      </c>
      <c r="J32" s="88" t="s">
        <v>9</v>
      </c>
    </row>
    <row r="33" spans="1:10" s="8" customFormat="1" ht="25.5" x14ac:dyDescent="0.2">
      <c r="A33" s="89">
        <v>1303</v>
      </c>
      <c r="B33" s="90">
        <v>45107</v>
      </c>
      <c r="C33" s="91">
        <v>45107</v>
      </c>
      <c r="D33" s="89">
        <v>101759739</v>
      </c>
      <c r="E33" s="89" t="s">
        <v>39</v>
      </c>
      <c r="F33" s="89" t="s">
        <v>40</v>
      </c>
      <c r="G33" s="92">
        <v>33554.480000000003</v>
      </c>
      <c r="H33" s="93" t="s">
        <v>8</v>
      </c>
      <c r="I33" s="94">
        <v>225304</v>
      </c>
      <c r="J33" s="88" t="s">
        <v>9</v>
      </c>
    </row>
    <row r="34" spans="1:10" s="8" customFormat="1" ht="25.5" x14ac:dyDescent="0.2">
      <c r="A34" s="89">
        <v>52</v>
      </c>
      <c r="B34" s="90">
        <v>45079</v>
      </c>
      <c r="C34" s="91">
        <v>45109</v>
      </c>
      <c r="D34" s="89">
        <v>130276048</v>
      </c>
      <c r="E34" s="89" t="s">
        <v>58</v>
      </c>
      <c r="F34" s="89" t="s">
        <v>59</v>
      </c>
      <c r="G34" s="92">
        <v>22160</v>
      </c>
      <c r="H34" s="93" t="s">
        <v>8</v>
      </c>
      <c r="I34" s="94">
        <v>237102</v>
      </c>
      <c r="J34" s="88" t="s">
        <v>9</v>
      </c>
    </row>
    <row r="35" spans="1:10" s="8" customFormat="1" ht="24.75" customHeight="1" x14ac:dyDescent="0.2">
      <c r="A35" s="95">
        <v>170167</v>
      </c>
      <c r="B35" s="96">
        <v>45082</v>
      </c>
      <c r="C35" s="96">
        <v>45097</v>
      </c>
      <c r="D35" s="95">
        <v>101122439</v>
      </c>
      <c r="E35" s="95" t="s">
        <v>45</v>
      </c>
      <c r="F35" s="95" t="s">
        <v>46</v>
      </c>
      <c r="G35" s="57">
        <v>25589.200000000001</v>
      </c>
      <c r="H35" s="97" t="s">
        <v>8</v>
      </c>
      <c r="I35" s="98">
        <v>237104</v>
      </c>
      <c r="J35" s="88" t="s">
        <v>9</v>
      </c>
    </row>
    <row r="36" spans="1:10" s="8" customFormat="1" ht="20.100000000000001" customHeight="1" x14ac:dyDescent="0.2">
      <c r="A36" s="19"/>
      <c r="B36" s="20"/>
      <c r="C36" s="20"/>
      <c r="D36" s="19"/>
      <c r="E36" s="19"/>
      <c r="F36" s="21" t="s">
        <v>18</v>
      </c>
      <c r="G36" s="22">
        <f>SUM(G12:G35)</f>
        <v>1062258.8499999999</v>
      </c>
      <c r="H36" s="23"/>
      <c r="I36" s="23"/>
      <c r="J36" s="23"/>
    </row>
    <row r="37" spans="1:10" s="8" customFormat="1" ht="20.100000000000001" customHeight="1" x14ac:dyDescent="0.2">
      <c r="A37" s="16"/>
      <c r="B37" s="17"/>
      <c r="C37" s="17"/>
      <c r="D37" s="16"/>
      <c r="E37" s="16"/>
      <c r="F37" s="16"/>
      <c r="G37" s="18"/>
      <c r="H37" s="18"/>
      <c r="I37" s="18"/>
      <c r="J37" s="18"/>
    </row>
    <row r="38" spans="1:10" ht="21" x14ac:dyDescent="0.35">
      <c r="A38" s="68" t="s">
        <v>13</v>
      </c>
      <c r="B38" s="68"/>
      <c r="C38" s="68"/>
      <c r="D38" s="68"/>
      <c r="E38" s="68"/>
      <c r="F38" s="68"/>
      <c r="G38" s="68"/>
      <c r="H38" s="68"/>
      <c r="I38" s="68"/>
      <c r="J38" s="68"/>
    </row>
    <row r="39" spans="1:10" ht="25.5" x14ac:dyDescent="0.25">
      <c r="A39" s="99">
        <v>13301</v>
      </c>
      <c r="B39" s="100">
        <v>45098</v>
      </c>
      <c r="C39" s="101">
        <v>45159</v>
      </c>
      <c r="D39" s="102">
        <v>130301166</v>
      </c>
      <c r="E39" s="102" t="s">
        <v>35</v>
      </c>
      <c r="F39" s="103" t="s">
        <v>21</v>
      </c>
      <c r="G39" s="104">
        <v>41250</v>
      </c>
      <c r="H39" s="105" t="s">
        <v>8</v>
      </c>
      <c r="I39" s="106">
        <v>237203</v>
      </c>
      <c r="J39" s="107" t="s">
        <v>9</v>
      </c>
    </row>
    <row r="40" spans="1:10" ht="25.5" x14ac:dyDescent="0.25">
      <c r="A40" s="108">
        <v>13302</v>
      </c>
      <c r="B40" s="109">
        <v>45098</v>
      </c>
      <c r="C40" s="109">
        <v>45159</v>
      </c>
      <c r="D40" s="110">
        <v>130301166</v>
      </c>
      <c r="E40" s="110" t="s">
        <v>35</v>
      </c>
      <c r="F40" s="56" t="s">
        <v>21</v>
      </c>
      <c r="G40" s="57">
        <v>26000</v>
      </c>
      <c r="H40" s="93" t="s">
        <v>8</v>
      </c>
      <c r="I40" s="94">
        <v>237203</v>
      </c>
      <c r="J40" s="111" t="s">
        <v>9</v>
      </c>
    </row>
    <row r="41" spans="1:10" ht="25.5" x14ac:dyDescent="0.25">
      <c r="A41" s="112">
        <v>13053</v>
      </c>
      <c r="B41" s="90">
        <v>45078</v>
      </c>
      <c r="C41" s="91">
        <v>45139</v>
      </c>
      <c r="D41" s="89">
        <v>130301166</v>
      </c>
      <c r="E41" s="89" t="s">
        <v>35</v>
      </c>
      <c r="F41" s="89" t="s">
        <v>21</v>
      </c>
      <c r="G41" s="92">
        <v>11610</v>
      </c>
      <c r="H41" s="93" t="s">
        <v>8</v>
      </c>
      <c r="I41" s="113">
        <v>237203</v>
      </c>
      <c r="J41" s="111" t="s">
        <v>9</v>
      </c>
    </row>
    <row r="42" spans="1:10" ht="25.5" x14ac:dyDescent="0.25">
      <c r="A42" s="108">
        <v>4359</v>
      </c>
      <c r="B42" s="109">
        <v>45091</v>
      </c>
      <c r="C42" s="109">
        <v>45152</v>
      </c>
      <c r="D42" s="110">
        <v>131788998</v>
      </c>
      <c r="E42" s="110" t="s">
        <v>64</v>
      </c>
      <c r="F42" s="56" t="s">
        <v>22</v>
      </c>
      <c r="G42" s="57">
        <v>10000</v>
      </c>
      <c r="H42" s="93" t="s">
        <v>8</v>
      </c>
      <c r="I42" s="94">
        <v>234101</v>
      </c>
      <c r="J42" s="111" t="s">
        <v>9</v>
      </c>
    </row>
    <row r="43" spans="1:10" ht="25.5" x14ac:dyDescent="0.25">
      <c r="A43" s="108">
        <v>1326</v>
      </c>
      <c r="B43" s="109">
        <v>45097</v>
      </c>
      <c r="C43" s="109">
        <v>45158</v>
      </c>
      <c r="D43" s="110">
        <v>130836027</v>
      </c>
      <c r="E43" s="110" t="s">
        <v>43</v>
      </c>
      <c r="F43" s="56" t="s">
        <v>27</v>
      </c>
      <c r="G43" s="57">
        <v>61950</v>
      </c>
      <c r="H43" s="93" t="s">
        <v>8</v>
      </c>
      <c r="I43" s="94">
        <v>222201</v>
      </c>
      <c r="J43" s="111" t="s">
        <v>9</v>
      </c>
    </row>
    <row r="44" spans="1:10" ht="25.5" x14ac:dyDescent="0.25">
      <c r="A44" s="108">
        <v>1322</v>
      </c>
      <c r="B44" s="109">
        <v>45096</v>
      </c>
      <c r="C44" s="109">
        <v>45157</v>
      </c>
      <c r="D44" s="110">
        <v>130836028</v>
      </c>
      <c r="E44" s="110" t="s">
        <v>43</v>
      </c>
      <c r="F44" s="56" t="s">
        <v>27</v>
      </c>
      <c r="G44" s="57">
        <v>5133</v>
      </c>
      <c r="H44" s="93" t="s">
        <v>8</v>
      </c>
      <c r="I44" s="94">
        <v>222201</v>
      </c>
      <c r="J44" s="111" t="s">
        <v>9</v>
      </c>
    </row>
    <row r="45" spans="1:10" ht="25.5" x14ac:dyDescent="0.25">
      <c r="A45" s="108">
        <v>432574</v>
      </c>
      <c r="B45" s="109">
        <v>45089</v>
      </c>
      <c r="C45" s="109">
        <v>45150</v>
      </c>
      <c r="D45" s="110">
        <v>430109592</v>
      </c>
      <c r="E45" s="110" t="s">
        <v>33</v>
      </c>
      <c r="F45" s="56" t="s">
        <v>23</v>
      </c>
      <c r="G45" s="57">
        <v>28860</v>
      </c>
      <c r="H45" s="93" t="s">
        <v>8</v>
      </c>
      <c r="I45" s="94">
        <v>231111</v>
      </c>
      <c r="J45" s="111" t="s">
        <v>9</v>
      </c>
    </row>
    <row r="46" spans="1:10" ht="25.5" x14ac:dyDescent="0.25">
      <c r="A46" s="108">
        <v>432137</v>
      </c>
      <c r="B46" s="109">
        <v>45083</v>
      </c>
      <c r="C46" s="109">
        <v>45144</v>
      </c>
      <c r="D46" s="110">
        <v>430109592</v>
      </c>
      <c r="E46" s="110" t="s">
        <v>33</v>
      </c>
      <c r="F46" s="56" t="s">
        <v>23</v>
      </c>
      <c r="G46" s="57">
        <v>66519.360000000001</v>
      </c>
      <c r="H46" s="93" t="s">
        <v>8</v>
      </c>
      <c r="I46" s="94">
        <v>231111</v>
      </c>
      <c r="J46" s="111" t="s">
        <v>9</v>
      </c>
    </row>
    <row r="47" spans="1:10" ht="24.95" customHeight="1" x14ac:dyDescent="0.25">
      <c r="A47" s="108">
        <v>2146</v>
      </c>
      <c r="B47" s="109">
        <v>45093</v>
      </c>
      <c r="C47" s="109">
        <v>45154</v>
      </c>
      <c r="D47" s="110">
        <v>131211021</v>
      </c>
      <c r="E47" s="110" t="s">
        <v>65</v>
      </c>
      <c r="F47" s="56" t="s">
        <v>22</v>
      </c>
      <c r="G47" s="57">
        <v>18829.5</v>
      </c>
      <c r="H47" s="93" t="s">
        <v>8</v>
      </c>
      <c r="I47" s="94">
        <v>234102</v>
      </c>
      <c r="J47" s="111" t="s">
        <v>9</v>
      </c>
    </row>
    <row r="48" spans="1:10" ht="24.95" customHeight="1" x14ac:dyDescent="0.25">
      <c r="A48" s="42"/>
      <c r="B48" s="46"/>
      <c r="C48" s="46"/>
      <c r="D48" s="47"/>
      <c r="E48" s="36"/>
      <c r="F48" s="36" t="s">
        <v>18</v>
      </c>
      <c r="G48" s="48">
        <f>SUM(G39:G47)</f>
        <v>270151.86</v>
      </c>
      <c r="H48" s="36"/>
      <c r="I48" s="36"/>
      <c r="J48" s="36"/>
    </row>
    <row r="49" spans="1:10" ht="24.95" customHeight="1" x14ac:dyDescent="0.25">
      <c r="A49" s="37"/>
      <c r="B49" s="38"/>
      <c r="C49" s="38"/>
      <c r="D49" s="39"/>
      <c r="E49" s="37"/>
      <c r="F49" s="37"/>
      <c r="G49" s="40"/>
      <c r="H49" s="41"/>
      <c r="I49" s="41"/>
      <c r="J49" s="41"/>
    </row>
    <row r="50" spans="1:10" ht="24.95" customHeight="1" x14ac:dyDescent="0.25">
      <c r="A50" s="37"/>
      <c r="B50" s="38"/>
      <c r="C50" s="38"/>
      <c r="D50" s="39"/>
      <c r="E50" s="37"/>
      <c r="F50" s="37"/>
      <c r="G50" s="40"/>
      <c r="H50" s="41"/>
      <c r="I50" s="41"/>
      <c r="J50" s="41"/>
    </row>
    <row r="51" spans="1:10" ht="24.95" customHeight="1" x14ac:dyDescent="0.25">
      <c r="A51" s="37"/>
      <c r="B51" s="38"/>
      <c r="C51" s="38"/>
      <c r="D51" s="39"/>
      <c r="E51" s="37"/>
      <c r="F51" s="37"/>
      <c r="G51" s="40"/>
      <c r="H51" s="41"/>
      <c r="I51" s="41"/>
      <c r="J51" s="41"/>
    </row>
    <row r="52" spans="1:10" ht="21" x14ac:dyDescent="0.35">
      <c r="A52" s="75" t="s">
        <v>14</v>
      </c>
      <c r="B52" s="75"/>
      <c r="C52" s="75"/>
      <c r="D52" s="75"/>
      <c r="E52" s="75"/>
      <c r="F52" s="75"/>
      <c r="G52" s="75"/>
      <c r="H52" s="75"/>
      <c r="I52" s="75"/>
      <c r="J52" s="75"/>
    </row>
    <row r="53" spans="1:10" x14ac:dyDescent="0.25">
      <c r="A53" s="33"/>
      <c r="B53" s="34"/>
      <c r="C53" s="34"/>
      <c r="D53" s="35"/>
      <c r="E53" s="35"/>
      <c r="F53" s="35"/>
      <c r="G53" s="49"/>
      <c r="H53" s="50"/>
      <c r="I53" s="51"/>
      <c r="J53" s="52"/>
    </row>
    <row r="54" spans="1:10" ht="25.5" x14ac:dyDescent="0.25">
      <c r="A54" s="83">
        <v>110</v>
      </c>
      <c r="B54" s="84">
        <v>45097</v>
      </c>
      <c r="C54" s="84">
        <v>45189</v>
      </c>
      <c r="D54" s="85">
        <v>132617711</v>
      </c>
      <c r="E54" s="85" t="s">
        <v>66</v>
      </c>
      <c r="F54" s="85" t="s">
        <v>29</v>
      </c>
      <c r="G54" s="48">
        <v>73219</v>
      </c>
      <c r="H54" s="86" t="s">
        <v>8</v>
      </c>
      <c r="I54" s="87">
        <v>239201</v>
      </c>
      <c r="J54" s="114" t="s">
        <v>9</v>
      </c>
    </row>
    <row r="55" spans="1:10" x14ac:dyDescent="0.25">
      <c r="A55" s="33"/>
      <c r="B55" s="34"/>
      <c r="C55" s="34"/>
      <c r="D55" s="35"/>
      <c r="E55" s="35"/>
      <c r="F55" s="35"/>
      <c r="G55" s="49"/>
      <c r="H55" s="50"/>
      <c r="I55" s="51"/>
      <c r="J55" s="52"/>
    </row>
    <row r="56" spans="1:10" ht="21" customHeight="1" x14ac:dyDescent="0.25">
      <c r="A56" s="42"/>
      <c r="B56" s="42"/>
      <c r="C56" s="42"/>
      <c r="D56" s="42"/>
      <c r="E56" s="42"/>
      <c r="F56" s="42" t="s">
        <v>18</v>
      </c>
      <c r="G56" s="43">
        <f>SUM(G53:G54)</f>
        <v>73219</v>
      </c>
      <c r="H56" s="42"/>
      <c r="I56" s="42"/>
      <c r="J56" s="42"/>
    </row>
    <row r="57" spans="1:10" ht="21" customHeight="1" x14ac:dyDescent="0.25">
      <c r="A57" s="44"/>
      <c r="B57" s="44"/>
      <c r="C57" s="44"/>
      <c r="D57" s="44"/>
      <c r="E57" s="44"/>
      <c r="F57" s="44"/>
      <c r="G57" s="45"/>
      <c r="H57" s="44"/>
      <c r="I57" s="44"/>
      <c r="J57" s="44"/>
    </row>
    <row r="58" spans="1:10" ht="21" x14ac:dyDescent="0.35">
      <c r="A58" s="67" t="s">
        <v>17</v>
      </c>
      <c r="B58" s="67"/>
      <c r="C58" s="67"/>
      <c r="D58" s="67"/>
      <c r="E58" s="67"/>
      <c r="F58" s="67"/>
      <c r="G58" s="67"/>
      <c r="H58" s="67"/>
      <c r="I58" s="67"/>
      <c r="J58" s="67"/>
    </row>
    <row r="59" spans="1:10" x14ac:dyDescent="0.25">
      <c r="A59" s="9"/>
      <c r="B59" s="10"/>
      <c r="C59" s="10"/>
      <c r="D59" s="11"/>
      <c r="E59" s="11"/>
      <c r="F59" s="11"/>
      <c r="G59" s="12"/>
      <c r="H59" s="10"/>
      <c r="I59" s="29"/>
      <c r="J59" s="15"/>
    </row>
    <row r="60" spans="1:10" x14ac:dyDescent="0.25">
      <c r="A60" s="58"/>
      <c r="B60" s="59"/>
      <c r="C60" s="60"/>
      <c r="D60" s="58"/>
      <c r="E60" s="61"/>
      <c r="F60" s="61"/>
      <c r="G60" s="62"/>
      <c r="H60" s="63"/>
      <c r="I60" s="64"/>
      <c r="J60" s="65"/>
    </row>
    <row r="61" spans="1:10" x14ac:dyDescent="0.25">
      <c r="A61" s="13"/>
      <c r="B61" s="69"/>
      <c r="C61" s="70"/>
      <c r="D61" s="71"/>
      <c r="E61" s="13"/>
      <c r="F61" s="13"/>
      <c r="G61" s="14"/>
      <c r="H61" s="14"/>
      <c r="I61" s="14"/>
      <c r="J61" s="14"/>
    </row>
    <row r="62" spans="1:10" x14ac:dyDescent="0.25">
      <c r="A62" s="53"/>
      <c r="B62" s="53"/>
      <c r="C62" s="53"/>
      <c r="D62" s="53"/>
      <c r="E62" s="53"/>
      <c r="F62" s="42" t="s">
        <v>18</v>
      </c>
      <c r="G62" s="54">
        <f>SUM(G59:G61)</f>
        <v>0</v>
      </c>
      <c r="H62" s="53"/>
      <c r="I62" s="53"/>
      <c r="J62" s="53"/>
    </row>
    <row r="63" spans="1:10" x14ac:dyDescent="0.25">
      <c r="A63" s="56"/>
      <c r="B63" s="56"/>
      <c r="C63" s="56"/>
      <c r="D63" s="56"/>
      <c r="E63" s="56"/>
      <c r="F63" s="56"/>
      <c r="G63" s="57"/>
      <c r="H63" s="56"/>
      <c r="I63" s="56"/>
      <c r="J63" s="56"/>
    </row>
    <row r="64" spans="1:10" ht="21" x14ac:dyDescent="0.35">
      <c r="A64" s="68" t="s">
        <v>19</v>
      </c>
      <c r="B64" s="68"/>
      <c r="C64" s="68"/>
      <c r="D64" s="68"/>
      <c r="E64" s="68"/>
      <c r="F64" s="68"/>
      <c r="G64" s="68"/>
      <c r="H64" s="68"/>
      <c r="I64" s="68"/>
      <c r="J64" s="68"/>
    </row>
    <row r="65" spans="1:11" ht="25.5" x14ac:dyDescent="0.25">
      <c r="A65" s="83">
        <v>621</v>
      </c>
      <c r="B65" s="84">
        <v>45097</v>
      </c>
      <c r="C65" s="84"/>
      <c r="D65" s="85">
        <v>132346132</v>
      </c>
      <c r="E65" s="85" t="s">
        <v>24</v>
      </c>
      <c r="F65" s="85" t="s">
        <v>21</v>
      </c>
      <c r="G65" s="48">
        <v>21005</v>
      </c>
      <c r="H65" s="86" t="s">
        <v>8</v>
      </c>
      <c r="I65" s="87">
        <v>237203</v>
      </c>
      <c r="J65" s="114" t="s">
        <v>9</v>
      </c>
    </row>
    <row r="66" spans="1:11" ht="25.5" x14ac:dyDescent="0.25">
      <c r="A66" s="115">
        <v>633</v>
      </c>
      <c r="B66" s="116">
        <v>45165</v>
      </c>
      <c r="C66" s="116"/>
      <c r="D66" s="117">
        <v>132346132</v>
      </c>
      <c r="E66" s="117" t="s">
        <v>24</v>
      </c>
      <c r="F66" s="117" t="s">
        <v>21</v>
      </c>
      <c r="G66" s="118">
        <v>21706</v>
      </c>
      <c r="H66" s="119" t="s">
        <v>8</v>
      </c>
      <c r="I66" s="120">
        <v>237203</v>
      </c>
      <c r="J66" s="121" t="s">
        <v>9</v>
      </c>
    </row>
    <row r="67" spans="1:11" ht="30" x14ac:dyDescent="0.25">
      <c r="A67" s="108">
        <v>2698</v>
      </c>
      <c r="B67" s="109">
        <v>45098</v>
      </c>
      <c r="C67" s="109"/>
      <c r="D67" s="110">
        <v>130186121</v>
      </c>
      <c r="E67" s="122" t="s">
        <v>74</v>
      </c>
      <c r="F67" s="56" t="s">
        <v>22</v>
      </c>
      <c r="G67" s="57">
        <v>17440</v>
      </c>
      <c r="H67" s="93" t="s">
        <v>8</v>
      </c>
      <c r="I67" s="94">
        <v>234101</v>
      </c>
      <c r="J67" s="111" t="s">
        <v>9</v>
      </c>
    </row>
    <row r="68" spans="1:11" ht="30" x14ac:dyDescent="0.25">
      <c r="A68" s="108">
        <v>2708</v>
      </c>
      <c r="B68" s="109">
        <v>45104</v>
      </c>
      <c r="C68" s="109"/>
      <c r="D68" s="110">
        <v>130186121</v>
      </c>
      <c r="E68" s="122" t="s">
        <v>74</v>
      </c>
      <c r="F68" s="56" t="s">
        <v>22</v>
      </c>
      <c r="G68" s="57">
        <v>15552</v>
      </c>
      <c r="H68" s="93" t="s">
        <v>8</v>
      </c>
      <c r="I68" s="94">
        <v>234101</v>
      </c>
      <c r="J68" s="111" t="s">
        <v>9</v>
      </c>
    </row>
    <row r="69" spans="1:11" ht="25.5" x14ac:dyDescent="0.25">
      <c r="A69" s="123">
        <v>154</v>
      </c>
      <c r="B69" s="124">
        <v>45079</v>
      </c>
      <c r="C69" s="124"/>
      <c r="D69" s="123">
        <v>131060031</v>
      </c>
      <c r="E69" s="123" t="s">
        <v>26</v>
      </c>
      <c r="F69" s="123" t="s">
        <v>27</v>
      </c>
      <c r="G69" s="125">
        <v>105559.85</v>
      </c>
      <c r="H69" s="126" t="s">
        <v>8</v>
      </c>
      <c r="I69" s="127">
        <v>222201</v>
      </c>
      <c r="J69" s="128" t="s">
        <v>9</v>
      </c>
    </row>
    <row r="70" spans="1:11" ht="25.5" x14ac:dyDescent="0.25">
      <c r="A70" s="88">
        <v>109</v>
      </c>
      <c r="B70" s="129">
        <v>45083</v>
      </c>
      <c r="C70" s="129"/>
      <c r="D70" s="88">
        <v>132411252</v>
      </c>
      <c r="E70" s="88" t="s">
        <v>67</v>
      </c>
      <c r="F70" s="89" t="s">
        <v>23</v>
      </c>
      <c r="G70" s="92">
        <v>6274.94</v>
      </c>
      <c r="H70" s="93" t="s">
        <v>8</v>
      </c>
      <c r="I70" s="94">
        <v>231111</v>
      </c>
      <c r="J70" s="88" t="s">
        <v>9</v>
      </c>
    </row>
    <row r="71" spans="1:11" ht="25.5" x14ac:dyDescent="0.25">
      <c r="A71" s="123">
        <v>286</v>
      </c>
      <c r="B71" s="124">
        <v>45097</v>
      </c>
      <c r="C71" s="124"/>
      <c r="D71" s="123">
        <v>130751196</v>
      </c>
      <c r="E71" s="123" t="s">
        <v>69</v>
      </c>
      <c r="F71" s="123" t="s">
        <v>59</v>
      </c>
      <c r="G71" s="125">
        <v>66180</v>
      </c>
      <c r="H71" s="126" t="s">
        <v>8</v>
      </c>
      <c r="I71" s="127">
        <v>237102</v>
      </c>
      <c r="J71" s="88" t="s">
        <v>9</v>
      </c>
    </row>
    <row r="72" spans="1:11" ht="25.5" x14ac:dyDescent="0.25">
      <c r="A72" s="89">
        <v>1087</v>
      </c>
      <c r="B72" s="90">
        <v>45082</v>
      </c>
      <c r="C72" s="91">
        <v>45202</v>
      </c>
      <c r="D72" s="89">
        <v>130537412</v>
      </c>
      <c r="E72" s="89" t="s">
        <v>68</v>
      </c>
      <c r="F72" s="89" t="s">
        <v>28</v>
      </c>
      <c r="G72" s="92">
        <v>14750</v>
      </c>
      <c r="H72" s="93" t="s">
        <v>8</v>
      </c>
      <c r="I72" s="94">
        <v>239301</v>
      </c>
      <c r="J72" s="88" t="s">
        <v>9</v>
      </c>
    </row>
    <row r="73" spans="1:11" ht="25.5" x14ac:dyDescent="0.25">
      <c r="A73" s="89">
        <v>1096</v>
      </c>
      <c r="B73" s="90">
        <v>45093</v>
      </c>
      <c r="C73" s="91">
        <v>45213</v>
      </c>
      <c r="D73" s="89">
        <v>130537412</v>
      </c>
      <c r="E73" s="89" t="s">
        <v>68</v>
      </c>
      <c r="F73" s="89" t="s">
        <v>28</v>
      </c>
      <c r="G73" s="92">
        <v>3800</v>
      </c>
      <c r="H73" s="93" t="s">
        <v>8</v>
      </c>
      <c r="I73" s="94">
        <v>239301</v>
      </c>
      <c r="J73" s="88" t="s">
        <v>9</v>
      </c>
    </row>
    <row r="74" spans="1:11" ht="25.5" x14ac:dyDescent="0.25">
      <c r="A74" s="89">
        <v>322</v>
      </c>
      <c r="B74" s="90">
        <v>45104</v>
      </c>
      <c r="C74" s="91"/>
      <c r="D74" s="89">
        <v>131480489</v>
      </c>
      <c r="E74" s="89" t="s">
        <v>73</v>
      </c>
      <c r="F74" s="89" t="s">
        <v>28</v>
      </c>
      <c r="G74" s="92">
        <v>6136</v>
      </c>
      <c r="H74" s="93" t="s">
        <v>8</v>
      </c>
      <c r="I74" s="94">
        <v>239301</v>
      </c>
      <c r="J74" s="88" t="s">
        <v>9</v>
      </c>
    </row>
    <row r="75" spans="1:11" ht="25.5" x14ac:dyDescent="0.25">
      <c r="A75" s="95">
        <v>204989</v>
      </c>
      <c r="B75" s="96">
        <v>45078</v>
      </c>
      <c r="C75" s="96"/>
      <c r="D75" s="95">
        <v>130707936</v>
      </c>
      <c r="E75" s="95" t="s">
        <v>70</v>
      </c>
      <c r="F75" s="95" t="s">
        <v>21</v>
      </c>
      <c r="G75" s="57">
        <v>42040</v>
      </c>
      <c r="H75" s="97" t="s">
        <v>8</v>
      </c>
      <c r="I75" s="98">
        <v>237203</v>
      </c>
      <c r="J75" s="88" t="s">
        <v>9</v>
      </c>
    </row>
    <row r="76" spans="1:11" ht="25.5" x14ac:dyDescent="0.25">
      <c r="A76" s="83">
        <v>420</v>
      </c>
      <c r="B76" s="84">
        <v>45078</v>
      </c>
      <c r="C76" s="84"/>
      <c r="D76" s="85">
        <v>130299633</v>
      </c>
      <c r="E76" s="85" t="s">
        <v>71</v>
      </c>
      <c r="F76" s="85" t="s">
        <v>29</v>
      </c>
      <c r="G76" s="48">
        <v>73242.600000000006</v>
      </c>
      <c r="H76" s="86" t="s">
        <v>8</v>
      </c>
      <c r="I76" s="87">
        <v>239201</v>
      </c>
      <c r="J76" s="114" t="s">
        <v>9</v>
      </c>
      <c r="K76" s="66"/>
    </row>
    <row r="77" spans="1:11" ht="25.5" x14ac:dyDescent="0.25">
      <c r="A77" s="83">
        <v>424</v>
      </c>
      <c r="B77" s="84">
        <v>45100</v>
      </c>
      <c r="C77" s="84"/>
      <c r="D77" s="85">
        <v>130299633</v>
      </c>
      <c r="E77" s="85" t="s">
        <v>71</v>
      </c>
      <c r="F77" s="85" t="s">
        <v>29</v>
      </c>
      <c r="G77" s="48">
        <v>81490.8</v>
      </c>
      <c r="H77" s="86" t="s">
        <v>8</v>
      </c>
      <c r="I77" s="87">
        <v>239201</v>
      </c>
      <c r="J77" s="114" t="s">
        <v>9</v>
      </c>
      <c r="K77" s="66"/>
    </row>
    <row r="78" spans="1:11" ht="25.5" x14ac:dyDescent="0.25">
      <c r="A78" s="83">
        <v>1047</v>
      </c>
      <c r="B78" s="84">
        <v>45096</v>
      </c>
      <c r="C78" s="84"/>
      <c r="D78" s="85">
        <v>132427505</v>
      </c>
      <c r="E78" s="85" t="s">
        <v>72</v>
      </c>
      <c r="F78" s="85" t="s">
        <v>29</v>
      </c>
      <c r="G78" s="48">
        <v>12588</v>
      </c>
      <c r="H78" s="86" t="s">
        <v>8</v>
      </c>
      <c r="I78" s="87">
        <v>239201</v>
      </c>
      <c r="J78" s="114" t="s">
        <v>9</v>
      </c>
    </row>
    <row r="79" spans="1:11" ht="25.5" x14ac:dyDescent="0.25">
      <c r="A79" s="115">
        <v>545</v>
      </c>
      <c r="B79" s="116">
        <v>45092</v>
      </c>
      <c r="C79" s="116"/>
      <c r="D79" s="117">
        <v>101632526</v>
      </c>
      <c r="E79" s="117" t="s">
        <v>37</v>
      </c>
      <c r="F79" s="117" t="s">
        <v>38</v>
      </c>
      <c r="G79" s="118">
        <v>61700</v>
      </c>
      <c r="H79" s="119" t="s">
        <v>8</v>
      </c>
      <c r="I79" s="120">
        <v>239302</v>
      </c>
      <c r="J79" s="114" t="s">
        <v>9</v>
      </c>
    </row>
    <row r="80" spans="1:11" ht="25.5" x14ac:dyDescent="0.25">
      <c r="A80" s="115">
        <v>550</v>
      </c>
      <c r="B80" s="116">
        <v>45107</v>
      </c>
      <c r="C80" s="116"/>
      <c r="D80" s="117">
        <v>101632526</v>
      </c>
      <c r="E80" s="117" t="s">
        <v>37</v>
      </c>
      <c r="F80" s="117" t="s">
        <v>38</v>
      </c>
      <c r="G80" s="118">
        <v>69600</v>
      </c>
      <c r="H80" s="119" t="s">
        <v>8</v>
      </c>
      <c r="I80" s="120">
        <v>239302</v>
      </c>
      <c r="J80" s="114" t="s">
        <v>9</v>
      </c>
    </row>
    <row r="81" spans="1:10" ht="25.5" x14ac:dyDescent="0.25">
      <c r="A81" s="130">
        <v>548</v>
      </c>
      <c r="B81" s="131">
        <v>45103</v>
      </c>
      <c r="C81" s="131"/>
      <c r="D81" s="130">
        <v>101632526</v>
      </c>
      <c r="E81" s="130" t="s">
        <v>37</v>
      </c>
      <c r="F81" s="132" t="s">
        <v>38</v>
      </c>
      <c r="G81" s="133">
        <v>40000</v>
      </c>
      <c r="H81" s="134" t="s">
        <v>8</v>
      </c>
      <c r="I81" s="135">
        <v>239302</v>
      </c>
      <c r="J81" s="130" t="s">
        <v>9</v>
      </c>
    </row>
    <row r="82" spans="1:10" x14ac:dyDescent="0.25">
      <c r="A82" s="36"/>
      <c r="B82" s="46"/>
      <c r="C82" s="46"/>
      <c r="D82" s="47"/>
      <c r="E82" s="36"/>
      <c r="F82" s="36" t="s">
        <v>18</v>
      </c>
      <c r="G82" s="55">
        <f>SUM(G65:G81)</f>
        <v>659065.18999999994</v>
      </c>
      <c r="H82" s="36"/>
      <c r="I82" s="36"/>
      <c r="J82" s="36"/>
    </row>
    <row r="84" spans="1:10" ht="15.75" x14ac:dyDescent="0.25">
      <c r="A84" s="24"/>
      <c r="B84" s="24"/>
      <c r="C84" s="24"/>
      <c r="D84" s="25"/>
      <c r="E84" s="24"/>
      <c r="F84" s="25"/>
      <c r="G84" s="25"/>
      <c r="H84" s="24"/>
      <c r="I84" s="24"/>
      <c r="J84" s="24"/>
    </row>
    <row r="87" spans="1:10" x14ac:dyDescent="0.25">
      <c r="C87" s="30" t="s">
        <v>32</v>
      </c>
      <c r="D87" s="31"/>
    </row>
    <row r="88" spans="1:10" x14ac:dyDescent="0.25">
      <c r="C88" s="32" t="s">
        <v>31</v>
      </c>
      <c r="D88" s="27"/>
    </row>
  </sheetData>
  <mergeCells count="10">
    <mergeCell ref="A5:J5"/>
    <mergeCell ref="A7:J7"/>
    <mergeCell ref="A38:J38"/>
    <mergeCell ref="A52:J52"/>
    <mergeCell ref="A8:J8"/>
    <mergeCell ref="A58:J58"/>
    <mergeCell ref="A64:J64"/>
    <mergeCell ref="A11:J11"/>
    <mergeCell ref="B61:D61"/>
    <mergeCell ref="A6:J6"/>
  </mergeCells>
  <phoneticPr fontId="9" type="noConversion"/>
  <pageMargins left="0.70866141732283472" right="0.70866141732283472" top="0.74803149606299213" bottom="0.74803149606299213" header="0.31496062992125984" footer="0.31496062992125984"/>
  <pageSetup scale="7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CTAS POR PAGAR JUNIO 2023</vt:lpstr>
      <vt:lpstr>'CTAS POR PAGAR JUNIO 2023'!Títulos_a_imprimir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Luciano</dc:creator>
  <cp:lastModifiedBy>Contabilidad</cp:lastModifiedBy>
  <cp:lastPrinted>2023-07-10T15:43:01Z</cp:lastPrinted>
  <dcterms:created xsi:type="dcterms:W3CDTF">2020-03-03T13:32:30Z</dcterms:created>
  <dcterms:modified xsi:type="dcterms:W3CDTF">2023-07-10T15:50:00Z</dcterms:modified>
</cp:coreProperties>
</file>