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1910" windowHeight="5595" firstSheet="1" activeTab="1"/>
  </bookViews>
  <sheets>
    <sheet name="PACC - SNCC.F.053" sheetId="1" r:id="rId1"/>
    <sheet name="PACC - SNCC.F.053 (3)" sheetId="3" r:id="rId2"/>
    <sheet name="Hoja1" sheetId="4" r:id="rId3"/>
    <sheet name="Hoja2" sheetId="5" r:id="rId4"/>
    <sheet name="Hoja3" sheetId="6" r:id="rId5"/>
  </sheets>
  <definedNames>
    <definedName name="_xlnm._FilterDatabase" localSheetId="0" hidden="1">'PACC - SNCC.F.053'!$A$10:$O$146</definedName>
    <definedName name="_xlnm._FilterDatabase" localSheetId="1" hidden="1">'PACC - SNCC.F.053 (3)'!$B$10:$P$130</definedName>
  </definedNames>
  <calcPr calcId="145621"/>
</workbook>
</file>

<file path=xl/calcChain.xml><?xml version="1.0" encoding="utf-8"?>
<calcChain xmlns="http://schemas.openxmlformats.org/spreadsheetml/2006/main">
  <c r="I202" i="3" l="1"/>
  <c r="K202" i="3"/>
  <c r="I236" i="3"/>
  <c r="K236" i="3" s="1"/>
  <c r="I67" i="3"/>
  <c r="K67" i="3" s="1"/>
  <c r="I241" i="3" l="1"/>
  <c r="K241" i="3" s="1"/>
  <c r="I242" i="3"/>
  <c r="K242" i="3" s="1"/>
  <c r="I238" i="3"/>
  <c r="K238" i="3" s="1"/>
  <c r="I237" i="3"/>
  <c r="K237" i="3" s="1"/>
  <c r="I84" i="3"/>
  <c r="K84" i="3" s="1"/>
  <c r="I54" i="3"/>
  <c r="K54" i="3" s="1"/>
  <c r="I124" i="3" l="1"/>
  <c r="K124" i="3" s="1"/>
  <c r="K125" i="3"/>
  <c r="I245" i="3" l="1"/>
  <c r="K245" i="3" s="1"/>
  <c r="K233" i="3"/>
  <c r="I232" i="3"/>
  <c r="K232" i="3" s="1"/>
  <c r="I233" i="3"/>
  <c r="I234" i="3"/>
  <c r="K234" i="3" s="1"/>
  <c r="I100" i="3"/>
  <c r="K100" i="3" s="1"/>
  <c r="I65" i="3"/>
  <c r="K65" i="3" s="1"/>
  <c r="I66" i="3"/>
  <c r="K66" i="3" s="1"/>
  <c r="I30" i="3"/>
  <c r="K30" i="3" s="1"/>
  <c r="I248" i="3" l="1"/>
  <c r="I268" i="3" l="1"/>
  <c r="K268" i="3" s="1"/>
  <c r="I252" i="3"/>
  <c r="K252" i="3" s="1"/>
  <c r="I253" i="3"/>
  <c r="K253" i="3" s="1"/>
  <c r="I254" i="3"/>
  <c r="K254" i="3" s="1"/>
  <c r="I255" i="3"/>
  <c r="K255" i="3" s="1"/>
  <c r="I256" i="3"/>
  <c r="K256" i="3" s="1"/>
  <c r="I257" i="3"/>
  <c r="K257" i="3" s="1"/>
  <c r="I258" i="3"/>
  <c r="K258" i="3" s="1"/>
  <c r="I259" i="3"/>
  <c r="K259" i="3" s="1"/>
  <c r="I260" i="3"/>
  <c r="K260" i="3" s="1"/>
  <c r="I261" i="3"/>
  <c r="K261" i="3" s="1"/>
  <c r="I262" i="3"/>
  <c r="K262" i="3" s="1"/>
  <c r="I263" i="3"/>
  <c r="K263" i="3" s="1"/>
  <c r="I264" i="3"/>
  <c r="K264" i="3" s="1"/>
  <c r="L264" i="3" s="1"/>
  <c r="I251" i="3"/>
  <c r="K251" i="3" s="1"/>
  <c r="I250" i="3"/>
  <c r="K250" i="3" s="1"/>
  <c r="I223" i="3"/>
  <c r="K223" i="3" s="1"/>
  <c r="L223" i="3" s="1"/>
  <c r="I246" i="3"/>
  <c r="K246" i="3" s="1"/>
  <c r="K248" i="3"/>
  <c r="I249" i="3"/>
  <c r="K249" i="3" s="1"/>
  <c r="I243" i="3"/>
  <c r="K243" i="3" s="1"/>
  <c r="I244" i="3"/>
  <c r="K244" i="3" s="1"/>
  <c r="I110" i="3"/>
  <c r="K110" i="3" s="1"/>
  <c r="I122" i="3"/>
  <c r="K122" i="3" s="1"/>
  <c r="L254" i="3" l="1"/>
  <c r="L263" i="3"/>
  <c r="L248" i="3"/>
  <c r="L244" i="3"/>
  <c r="L246" i="3"/>
  <c r="L260" i="3"/>
  <c r="L251" i="3"/>
  <c r="L243" i="3"/>
  <c r="L262" i="3"/>
  <c r="L258" i="3"/>
  <c r="L256" i="3"/>
  <c r="L252" i="3"/>
  <c r="L261" i="3"/>
  <c r="L257" i="3"/>
  <c r="L255" i="3"/>
  <c r="L250" i="3"/>
  <c r="L259" i="3"/>
  <c r="L249" i="3"/>
  <c r="I12" i="3"/>
  <c r="K12" i="3" s="1"/>
  <c r="I13" i="3"/>
  <c r="K13" i="3" s="1"/>
  <c r="I14" i="3"/>
  <c r="K14" i="3" s="1"/>
  <c r="I15" i="3"/>
  <c r="K15" i="3" s="1"/>
  <c r="I16" i="3"/>
  <c r="K16" i="3" s="1"/>
  <c r="I17" i="3"/>
  <c r="K17" i="3" s="1"/>
  <c r="I18" i="3"/>
  <c r="K18" i="3" s="1"/>
  <c r="K19" i="3"/>
  <c r="I20" i="3"/>
  <c r="K20" i="3" s="1"/>
  <c r="I21" i="3"/>
  <c r="K21" i="3" s="1"/>
  <c r="I22" i="3"/>
  <c r="K22" i="3" s="1"/>
  <c r="I23" i="3"/>
  <c r="K23" i="3" s="1"/>
  <c r="I24" i="3"/>
  <c r="K24" i="3" s="1"/>
  <c r="I25" i="3"/>
  <c r="K25" i="3" s="1"/>
  <c r="I26" i="3"/>
  <c r="K26" i="3" s="1"/>
  <c r="I27" i="3"/>
  <c r="K27" i="3" s="1"/>
  <c r="I28" i="3"/>
  <c r="K28" i="3" s="1"/>
  <c r="I29" i="3"/>
  <c r="K29" i="3" s="1"/>
  <c r="I31" i="3"/>
  <c r="K31" i="3" s="1"/>
  <c r="I32" i="3"/>
  <c r="K32" i="3" s="1"/>
  <c r="I33" i="3"/>
  <c r="K33" i="3" s="1"/>
  <c r="I34" i="3"/>
  <c r="K34" i="3" s="1"/>
  <c r="I35" i="3"/>
  <c r="K35" i="3" s="1"/>
  <c r="I36" i="3"/>
  <c r="K36" i="3" s="1"/>
  <c r="I37" i="3"/>
  <c r="K37" i="3" s="1"/>
  <c r="I38" i="3"/>
  <c r="K38" i="3" s="1"/>
  <c r="I39" i="3"/>
  <c r="K39" i="3" s="1"/>
  <c r="I40" i="3"/>
  <c r="K40" i="3" s="1"/>
  <c r="I41" i="3"/>
  <c r="K41" i="3" s="1"/>
  <c r="I43" i="3"/>
  <c r="K43" i="3" s="1"/>
  <c r="I44" i="3"/>
  <c r="K44" i="3" s="1"/>
  <c r="I45" i="3"/>
  <c r="K45" i="3" s="1"/>
  <c r="I46" i="3"/>
  <c r="K46" i="3" s="1"/>
  <c r="I47" i="3"/>
  <c r="K47" i="3" s="1"/>
  <c r="I48" i="3"/>
  <c r="K48" i="3" s="1"/>
  <c r="I49" i="3"/>
  <c r="K49" i="3" s="1"/>
  <c r="I50" i="3"/>
  <c r="K50" i="3" s="1"/>
  <c r="I51" i="3"/>
  <c r="K51" i="3" s="1"/>
  <c r="I52" i="3"/>
  <c r="K52" i="3" s="1"/>
  <c r="I53" i="3"/>
  <c r="K53" i="3" s="1"/>
  <c r="I55" i="3"/>
  <c r="K55" i="3" s="1"/>
  <c r="I56" i="3"/>
  <c r="K56" i="3" s="1"/>
  <c r="I57" i="3"/>
  <c r="K57" i="3" s="1"/>
  <c r="I58" i="3"/>
  <c r="K58" i="3" s="1"/>
  <c r="I59" i="3"/>
  <c r="K59" i="3" s="1"/>
  <c r="I60" i="3"/>
  <c r="K60" i="3" s="1"/>
  <c r="I61" i="3"/>
  <c r="K61" i="3" s="1"/>
  <c r="I62" i="3"/>
  <c r="K62" i="3" s="1"/>
  <c r="I63" i="3"/>
  <c r="K63" i="3" s="1"/>
  <c r="I64" i="3"/>
  <c r="K64" i="3" s="1"/>
  <c r="I68" i="3"/>
  <c r="K68" i="3" s="1"/>
  <c r="I69" i="3"/>
  <c r="K69" i="3" s="1"/>
  <c r="I70" i="3"/>
  <c r="K70" i="3" s="1"/>
  <c r="I71" i="3"/>
  <c r="K71" i="3" s="1"/>
  <c r="I72" i="3"/>
  <c r="K72" i="3" s="1"/>
  <c r="I73" i="3"/>
  <c r="K73" i="3" s="1"/>
  <c r="I74" i="3"/>
  <c r="K74" i="3" s="1"/>
  <c r="I75" i="3"/>
  <c r="K75" i="3" s="1"/>
  <c r="I76" i="3"/>
  <c r="K76" i="3" s="1"/>
  <c r="I77" i="3"/>
  <c r="K77" i="3" s="1"/>
  <c r="I78" i="3"/>
  <c r="I11" i="3"/>
  <c r="K11" i="3" s="1"/>
  <c r="I207" i="3"/>
  <c r="I208" i="3"/>
  <c r="I209" i="3"/>
  <c r="K209" i="3" s="1"/>
  <c r="I210" i="3"/>
  <c r="K210" i="3" s="1"/>
  <c r="I211" i="3"/>
  <c r="K211" i="3" s="1"/>
  <c r="I212" i="3"/>
  <c r="K212" i="3" s="1"/>
  <c r="I213" i="3"/>
  <c r="K213" i="3" s="1"/>
  <c r="I214" i="3"/>
  <c r="K214" i="3" s="1"/>
  <c r="I215" i="3"/>
  <c r="K215" i="3" s="1"/>
  <c r="I216" i="3"/>
  <c r="K216" i="3" s="1"/>
  <c r="I217" i="3"/>
  <c r="K217" i="3" s="1"/>
  <c r="I218" i="3"/>
  <c r="K218" i="3" s="1"/>
  <c r="I219" i="3"/>
  <c r="K219" i="3" s="1"/>
  <c r="I220" i="3"/>
  <c r="K220" i="3" s="1"/>
  <c r="I221" i="3"/>
  <c r="K221" i="3" s="1"/>
  <c r="I222" i="3"/>
  <c r="K222" i="3" s="1"/>
  <c r="L222" i="3" s="1"/>
  <c r="I227" i="3"/>
  <c r="K227" i="3" s="1"/>
  <c r="I228" i="3"/>
  <c r="K228" i="3" s="1"/>
  <c r="I229" i="3"/>
  <c r="K229" i="3" s="1"/>
  <c r="I230" i="3"/>
  <c r="K230" i="3" s="1"/>
  <c r="I231" i="3"/>
  <c r="K231" i="3" s="1"/>
  <c r="I235" i="3"/>
  <c r="K235" i="3" s="1"/>
  <c r="I239" i="3"/>
  <c r="K239" i="3" s="1"/>
  <c r="I240" i="3"/>
  <c r="K240" i="3" s="1"/>
  <c r="L240" i="3" s="1"/>
  <c r="L236" i="3" l="1"/>
  <c r="L67" i="3"/>
  <c r="L227" i="3"/>
  <c r="L231" i="3"/>
  <c r="L239" i="3"/>
  <c r="L237" i="3"/>
  <c r="L238" i="3"/>
  <c r="L228" i="3"/>
  <c r="L54" i="3"/>
  <c r="L233" i="3"/>
  <c r="L232" i="3"/>
  <c r="L65" i="3"/>
  <c r="L66" i="3"/>
  <c r="L30" i="3"/>
  <c r="L230" i="3"/>
  <c r="L218" i="3"/>
  <c r="L209" i="3"/>
  <c r="L69" i="3"/>
  <c r="L63" i="3"/>
  <c r="L59" i="3"/>
  <c r="L55" i="3"/>
  <c r="L51" i="3"/>
  <c r="L48" i="3"/>
  <c r="L44" i="3"/>
  <c r="L39" i="3"/>
  <c r="L35" i="3"/>
  <c r="L31" i="3"/>
  <c r="L26" i="3"/>
  <c r="L22" i="3"/>
  <c r="L18" i="3"/>
  <c r="L14" i="3"/>
  <c r="L235" i="3"/>
  <c r="L229" i="3"/>
  <c r="L234" i="3"/>
  <c r="L73" i="3"/>
  <c r="L215" i="3"/>
  <c r="L72" i="3"/>
  <c r="L62" i="3"/>
  <c r="L43" i="3"/>
  <c r="L34" i="3"/>
  <c r="L25" i="3"/>
  <c r="L21" i="3"/>
  <c r="L13" i="3"/>
  <c r="L220" i="3"/>
  <c r="L217" i="3"/>
  <c r="L71" i="3"/>
  <c r="L57" i="3"/>
  <c r="L50" i="3"/>
  <c r="L41" i="3"/>
  <c r="L33" i="3"/>
  <c r="L28" i="3"/>
  <c r="L24" i="3"/>
  <c r="L20" i="3"/>
  <c r="L16" i="3"/>
  <c r="L12" i="3"/>
  <c r="L219" i="3"/>
  <c r="L216" i="3"/>
  <c r="L214" i="3"/>
  <c r="L210" i="3"/>
  <c r="L11" i="3"/>
  <c r="L74" i="3"/>
  <c r="L70" i="3"/>
  <c r="L60" i="3"/>
  <c r="L56" i="3"/>
  <c r="L52" i="3"/>
  <c r="L49" i="3"/>
  <c r="L45" i="3"/>
  <c r="L40" i="3"/>
  <c r="L36" i="3"/>
  <c r="L32" i="3"/>
  <c r="L27" i="3"/>
  <c r="L23" i="3"/>
  <c r="L19" i="3"/>
  <c r="L15" i="3"/>
  <c r="L213" i="3"/>
  <c r="L221" i="3"/>
  <c r="L212" i="3"/>
  <c r="L68" i="3"/>
  <c r="L58" i="3"/>
  <c r="L47" i="3"/>
  <c r="L38" i="3"/>
  <c r="L29" i="3"/>
  <c r="L17" i="3"/>
  <c r="L211" i="3"/>
  <c r="L75" i="3"/>
  <c r="L61" i="3"/>
  <c r="L53" i="3"/>
  <c r="L46" i="3"/>
  <c r="L37" i="3"/>
  <c r="I182" i="3"/>
  <c r="K182" i="3" s="1"/>
  <c r="I183" i="3"/>
  <c r="K183" i="3" s="1"/>
  <c r="K207" i="3"/>
  <c r="K208" i="3"/>
  <c r="L208" i="3" s="1"/>
  <c r="I153" i="3"/>
  <c r="K153" i="3" s="1"/>
  <c r="I156" i="3"/>
  <c r="K156" i="3" s="1"/>
  <c r="I193" i="3"/>
  <c r="K193" i="3" s="1"/>
  <c r="I194" i="3"/>
  <c r="K194" i="3" s="1"/>
  <c r="I195" i="3"/>
  <c r="K195" i="3" s="1"/>
  <c r="I196" i="3"/>
  <c r="K196" i="3" s="1"/>
  <c r="I197" i="3"/>
  <c r="K197" i="3" s="1"/>
  <c r="I198" i="3"/>
  <c r="K198" i="3" s="1"/>
  <c r="I199" i="3"/>
  <c r="K199" i="3" s="1"/>
  <c r="I200" i="3"/>
  <c r="K200" i="3" s="1"/>
  <c r="I201" i="3"/>
  <c r="K201" i="3" s="1"/>
  <c r="I203" i="3"/>
  <c r="K203" i="3" s="1"/>
  <c r="I204" i="3"/>
  <c r="K204" i="3" s="1"/>
  <c r="I205" i="3"/>
  <c r="K205" i="3" s="1"/>
  <c r="I206" i="3"/>
  <c r="K206" i="3" s="1"/>
  <c r="I181" i="3"/>
  <c r="K181" i="3" s="1"/>
  <c r="I184" i="3"/>
  <c r="K184" i="3" s="1"/>
  <c r="I185" i="3"/>
  <c r="K185" i="3" s="1"/>
  <c r="I186" i="3"/>
  <c r="K186" i="3" s="1"/>
  <c r="I187" i="3"/>
  <c r="K187" i="3" s="1"/>
  <c r="I188" i="3"/>
  <c r="K188" i="3" s="1"/>
  <c r="I189" i="3"/>
  <c r="K189" i="3" s="1"/>
  <c r="I190" i="3"/>
  <c r="K190" i="3" s="1"/>
  <c r="I191" i="3"/>
  <c r="K191" i="3" s="1"/>
  <c r="I192" i="3"/>
  <c r="K192" i="3" s="1"/>
  <c r="I162" i="3"/>
  <c r="K162" i="3" s="1"/>
  <c r="I163" i="3"/>
  <c r="K163" i="3" s="1"/>
  <c r="I164" i="3"/>
  <c r="K164" i="3" s="1"/>
  <c r="I165" i="3"/>
  <c r="K165" i="3" s="1"/>
  <c r="I166" i="3"/>
  <c r="I167" i="3"/>
  <c r="K167" i="3" s="1"/>
  <c r="I168" i="3"/>
  <c r="K168" i="3" s="1"/>
  <c r="I169" i="3"/>
  <c r="K169" i="3" s="1"/>
  <c r="I170" i="3"/>
  <c r="K170" i="3" s="1"/>
  <c r="I171" i="3"/>
  <c r="K171" i="3" s="1"/>
  <c r="I172" i="3"/>
  <c r="K172" i="3" s="1"/>
  <c r="I173" i="3"/>
  <c r="K173" i="3" s="1"/>
  <c r="I174" i="3"/>
  <c r="K174" i="3" s="1"/>
  <c r="I175" i="3"/>
  <c r="K175" i="3" s="1"/>
  <c r="I176" i="3"/>
  <c r="K176" i="3" s="1"/>
  <c r="I177" i="3"/>
  <c r="K177" i="3" s="1"/>
  <c r="I178" i="3"/>
  <c r="K178" i="3" s="1"/>
  <c r="I179" i="3"/>
  <c r="K179" i="3" s="1"/>
  <c r="I180" i="3"/>
  <c r="K180" i="3" s="1"/>
  <c r="I143" i="3"/>
  <c r="K143" i="3" s="1"/>
  <c r="I144" i="3"/>
  <c r="K144" i="3" s="1"/>
  <c r="I145" i="3"/>
  <c r="K145" i="3" s="1"/>
  <c r="I146" i="3"/>
  <c r="K146" i="3" s="1"/>
  <c r="I147" i="3"/>
  <c r="K147" i="3" s="1"/>
  <c r="I148" i="3"/>
  <c r="K148" i="3" s="1"/>
  <c r="I149" i="3"/>
  <c r="K149" i="3" s="1"/>
  <c r="I150" i="3"/>
  <c r="K150" i="3" s="1"/>
  <c r="I151" i="3"/>
  <c r="K151" i="3" s="1"/>
  <c r="I152" i="3"/>
  <c r="K152" i="3" s="1"/>
  <c r="I154" i="3"/>
  <c r="K154" i="3" s="1"/>
  <c r="I155" i="3"/>
  <c r="K155" i="3" s="1"/>
  <c r="I157" i="3"/>
  <c r="K157" i="3" s="1"/>
  <c r="I158" i="3"/>
  <c r="K158" i="3" s="1"/>
  <c r="I159" i="3"/>
  <c r="K159" i="3" s="1"/>
  <c r="I160" i="3"/>
  <c r="K160" i="3" s="1"/>
  <c r="I161" i="3"/>
  <c r="K161" i="3" s="1"/>
  <c r="I137" i="3"/>
  <c r="K137" i="3" s="1"/>
  <c r="I138" i="3"/>
  <c r="K138" i="3" s="1"/>
  <c r="I139" i="3"/>
  <c r="K139" i="3" s="1"/>
  <c r="I140" i="3"/>
  <c r="K140" i="3" s="1"/>
  <c r="I141" i="3"/>
  <c r="K141" i="3" s="1"/>
  <c r="I142" i="3"/>
  <c r="K142" i="3" s="1"/>
  <c r="I135" i="3"/>
  <c r="K135" i="3" s="1"/>
  <c r="I136" i="3"/>
  <c r="K136" i="3" s="1"/>
  <c r="I132" i="3"/>
  <c r="K132" i="3" s="1"/>
  <c r="I131" i="3"/>
  <c r="K131" i="3" s="1"/>
  <c r="L202" i="3" l="1"/>
  <c r="L133" i="3"/>
  <c r="L134" i="3"/>
  <c r="L136" i="3"/>
  <c r="L140" i="3"/>
  <c r="L161" i="3"/>
  <c r="L143" i="3"/>
  <c r="L177" i="3"/>
  <c r="L204" i="3"/>
  <c r="L196" i="3"/>
  <c r="L206" i="3"/>
  <c r="L151" i="3"/>
  <c r="L157" i="3"/>
  <c r="L147" i="3"/>
  <c r="L173" i="3"/>
  <c r="L169" i="3"/>
  <c r="L165" i="3"/>
  <c r="L192" i="3"/>
  <c r="L188" i="3"/>
  <c r="L184" i="3"/>
  <c r="L200" i="3"/>
  <c r="L156" i="3"/>
  <c r="L183" i="3"/>
  <c r="L139" i="3"/>
  <c r="L160" i="3"/>
  <c r="L155" i="3"/>
  <c r="L150" i="3"/>
  <c r="L146" i="3"/>
  <c r="L180" i="3"/>
  <c r="L176" i="3"/>
  <c r="L172" i="3"/>
  <c r="L168" i="3"/>
  <c r="L164" i="3"/>
  <c r="L191" i="3"/>
  <c r="L187" i="3"/>
  <c r="L181" i="3"/>
  <c r="L203" i="3"/>
  <c r="L199" i="3"/>
  <c r="L195" i="3"/>
  <c r="L153" i="3"/>
  <c r="L182" i="3"/>
  <c r="L142" i="3"/>
  <c r="L138" i="3"/>
  <c r="L159" i="3"/>
  <c r="L154" i="3"/>
  <c r="L149" i="3"/>
  <c r="L145" i="3"/>
  <c r="L179" i="3"/>
  <c r="L175" i="3"/>
  <c r="L171" i="3"/>
  <c r="L167" i="3"/>
  <c r="L163" i="3"/>
  <c r="L190" i="3"/>
  <c r="L186" i="3"/>
  <c r="L198" i="3"/>
  <c r="L194" i="3"/>
  <c r="L141" i="3"/>
  <c r="L137" i="3"/>
  <c r="L158" i="3"/>
  <c r="L152" i="3"/>
  <c r="L148" i="3"/>
  <c r="L144" i="3"/>
  <c r="L178" i="3"/>
  <c r="L174" i="3"/>
  <c r="L170" i="3"/>
  <c r="L166" i="3"/>
  <c r="L162" i="3"/>
  <c r="L189" i="3"/>
  <c r="L185" i="3"/>
  <c r="L205" i="3"/>
  <c r="L201" i="3"/>
  <c r="L197" i="3"/>
  <c r="L193" i="3"/>
  <c r="L207" i="3"/>
  <c r="L132" i="3"/>
  <c r="L135" i="3"/>
  <c r="L131" i="3"/>
  <c r="I127" i="3"/>
  <c r="K127" i="3" s="1"/>
  <c r="L127" i="3" s="1"/>
  <c r="I126" i="3"/>
  <c r="K126" i="3" s="1"/>
  <c r="I123" i="3"/>
  <c r="K123" i="3" s="1"/>
  <c r="I121" i="3"/>
  <c r="K121" i="3" s="1"/>
  <c r="I120" i="3"/>
  <c r="K120" i="3" s="1"/>
  <c r="I119" i="3"/>
  <c r="K119" i="3" s="1"/>
  <c r="I118" i="3"/>
  <c r="K118" i="3" s="1"/>
  <c r="I117" i="3"/>
  <c r="K117" i="3" s="1"/>
  <c r="I116" i="3"/>
  <c r="K116" i="3" s="1"/>
  <c r="I115" i="3"/>
  <c r="K115" i="3" s="1"/>
  <c r="I114" i="3"/>
  <c r="K114" i="3" s="1"/>
  <c r="I113" i="3"/>
  <c r="K113" i="3" s="1"/>
  <c r="I112" i="3"/>
  <c r="K112" i="3" s="1"/>
  <c r="I111" i="3"/>
  <c r="K111" i="3" s="1"/>
  <c r="I109" i="3"/>
  <c r="K109" i="3" s="1"/>
  <c r="I108" i="3"/>
  <c r="K108" i="3" s="1"/>
  <c r="L125" i="3" l="1"/>
  <c r="L110" i="3"/>
  <c r="L122" i="3"/>
  <c r="L109" i="3"/>
  <c r="L126" i="3"/>
  <c r="L123" i="3"/>
  <c r="L121" i="3"/>
  <c r="L120" i="3"/>
  <c r="L119" i="3"/>
  <c r="L118" i="3"/>
  <c r="L117" i="3"/>
  <c r="L116" i="3"/>
  <c r="L114" i="3"/>
  <c r="L113" i="3"/>
  <c r="L112" i="3"/>
  <c r="L115" i="3"/>
  <c r="L111" i="3"/>
  <c r="L108" i="3"/>
  <c r="I107" i="3" l="1"/>
  <c r="K107" i="3" s="1"/>
  <c r="L107" i="3" s="1"/>
  <c r="I106" i="3"/>
  <c r="K106" i="3" s="1"/>
  <c r="I105" i="3"/>
  <c r="K105" i="3" s="1"/>
  <c r="I104" i="3"/>
  <c r="K104" i="3" s="1"/>
  <c r="I103" i="3"/>
  <c r="K103" i="3" s="1"/>
  <c r="I102" i="3"/>
  <c r="K102" i="3" s="1"/>
  <c r="I101" i="3"/>
  <c r="K101" i="3" s="1"/>
  <c r="I99" i="3"/>
  <c r="K99" i="3" s="1"/>
  <c r="I98" i="3"/>
  <c r="K98" i="3" s="1"/>
  <c r="I97" i="3"/>
  <c r="K97" i="3" s="1"/>
  <c r="I96" i="3"/>
  <c r="K96" i="3" s="1"/>
  <c r="I95" i="3"/>
  <c r="K95" i="3" s="1"/>
  <c r="I94" i="3"/>
  <c r="K94" i="3" s="1"/>
  <c r="I93" i="3"/>
  <c r="K93" i="3" s="1"/>
  <c r="I92" i="3"/>
  <c r="K92" i="3" s="1"/>
  <c r="I91" i="3"/>
  <c r="K91" i="3" s="1"/>
  <c r="I90" i="3"/>
  <c r="K90" i="3" s="1"/>
  <c r="I89" i="3"/>
  <c r="K89" i="3" s="1"/>
  <c r="I88" i="3"/>
  <c r="K88" i="3" s="1"/>
  <c r="I87" i="3"/>
  <c r="K87" i="3" s="1"/>
  <c r="K86" i="3"/>
  <c r="I85" i="3"/>
  <c r="K85" i="3" s="1"/>
  <c r="I83" i="3"/>
  <c r="K83" i="3" s="1"/>
  <c r="I82" i="3"/>
  <c r="K82" i="3" s="1"/>
  <c r="I81" i="3"/>
  <c r="K81" i="3" s="1"/>
  <c r="I80" i="3"/>
  <c r="K80" i="3" s="1"/>
  <c r="I79" i="3"/>
  <c r="K79" i="3" s="1"/>
  <c r="K78" i="3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J58" i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J75" i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J111" i="1" s="1"/>
  <c r="H112" i="1"/>
  <c r="H113" i="1"/>
  <c r="J113" i="1" s="1"/>
  <c r="H114" i="1"/>
  <c r="H115" i="1"/>
  <c r="J115" i="1" s="1"/>
  <c r="H116" i="1"/>
  <c r="H117" i="1"/>
  <c r="J117" i="1" s="1"/>
  <c r="H118" i="1"/>
  <c r="H119" i="1"/>
  <c r="J119" i="1" s="1"/>
  <c r="H120" i="1"/>
  <c r="H121" i="1"/>
  <c r="J121" i="1" s="1"/>
  <c r="H122" i="1"/>
  <c r="H123" i="1"/>
  <c r="J123" i="1" s="1"/>
  <c r="H124" i="1"/>
  <c r="H125" i="1"/>
  <c r="J125" i="1" s="1"/>
  <c r="H126" i="1"/>
  <c r="H127" i="1"/>
  <c r="J127" i="1" s="1"/>
  <c r="H128" i="1"/>
  <c r="H129" i="1"/>
  <c r="J129" i="1" s="1"/>
  <c r="H130" i="1"/>
  <c r="H131" i="1"/>
  <c r="J131" i="1" s="1"/>
  <c r="H132" i="1"/>
  <c r="H133" i="1"/>
  <c r="J133" i="1" s="1"/>
  <c r="H134" i="1"/>
  <c r="H135" i="1"/>
  <c r="J135" i="1" s="1"/>
  <c r="H136" i="1"/>
  <c r="H137" i="1"/>
  <c r="J137" i="1" s="1"/>
  <c r="H138" i="1"/>
  <c r="H139" i="1"/>
  <c r="J139" i="1" s="1"/>
  <c r="H140" i="1"/>
  <c r="H141" i="1"/>
  <c r="J141" i="1" s="1"/>
  <c r="H142" i="1"/>
  <c r="H143" i="1"/>
  <c r="J143" i="1" s="1"/>
  <c r="H144" i="1"/>
  <c r="H145" i="1"/>
  <c r="J145" i="1" s="1"/>
  <c r="H146" i="1"/>
  <c r="H11" i="1"/>
  <c r="J11" i="1" s="1"/>
  <c r="J112" i="1"/>
  <c r="J114" i="1"/>
  <c r="J116" i="1"/>
  <c r="J118" i="1"/>
  <c r="J120" i="1"/>
  <c r="J122" i="1"/>
  <c r="J124" i="1"/>
  <c r="J126" i="1"/>
  <c r="J128" i="1"/>
  <c r="J130" i="1"/>
  <c r="J132" i="1"/>
  <c r="J134" i="1"/>
  <c r="J136" i="1"/>
  <c r="J138" i="1"/>
  <c r="J140" i="1"/>
  <c r="J142" i="1"/>
  <c r="J144" i="1"/>
  <c r="J146" i="1"/>
  <c r="K146" i="1" s="1"/>
  <c r="K143" i="1" l="1"/>
  <c r="K269" i="3"/>
  <c r="L84" i="3"/>
  <c r="L103" i="3"/>
  <c r="L100" i="3"/>
  <c r="L77" i="3"/>
  <c r="L76" i="3"/>
  <c r="L92" i="3"/>
  <c r="L104" i="3"/>
  <c r="K145" i="1"/>
  <c r="L83" i="3"/>
  <c r="K141" i="1"/>
  <c r="K135" i="1"/>
  <c r="K139" i="1"/>
  <c r="K137" i="1"/>
  <c r="K133" i="1"/>
  <c r="K131" i="1"/>
  <c r="K129" i="1"/>
  <c r="K127" i="1"/>
  <c r="K125" i="1"/>
  <c r="K123" i="1"/>
  <c r="K121" i="1"/>
  <c r="K119" i="1"/>
  <c r="L78" i="3"/>
  <c r="L81" i="3"/>
  <c r="L88" i="3"/>
  <c r="L94" i="3"/>
  <c r="L99" i="3"/>
  <c r="K142" i="1"/>
  <c r="K138" i="1"/>
  <c r="K134" i="1"/>
  <c r="K130" i="1"/>
  <c r="K126" i="1"/>
  <c r="K124" i="1"/>
  <c r="K120" i="1"/>
  <c r="K112" i="1"/>
  <c r="K144" i="1"/>
  <c r="K140" i="1"/>
  <c r="K136" i="1"/>
  <c r="K132" i="1"/>
  <c r="K128" i="1"/>
  <c r="K122" i="1"/>
  <c r="K117" i="1"/>
  <c r="K114" i="1"/>
  <c r="L80" i="3"/>
  <c r="L82" i="3"/>
  <c r="L87" i="3"/>
  <c r="L91" i="3"/>
  <c r="L95" i="3"/>
  <c r="L98" i="3"/>
  <c r="L79" i="3"/>
  <c r="L85" i="3"/>
  <c r="L86" i="3"/>
  <c r="L89" i="3"/>
  <c r="L90" i="3"/>
  <c r="L93" i="3"/>
  <c r="L96" i="3"/>
  <c r="L97" i="3"/>
  <c r="L101" i="3"/>
  <c r="L102" i="3"/>
  <c r="L105" i="3"/>
  <c r="L106" i="3"/>
  <c r="K107" i="1"/>
  <c r="K108" i="1"/>
  <c r="K118" i="1"/>
  <c r="K116" i="1"/>
  <c r="K115" i="1"/>
  <c r="K113" i="1"/>
  <c r="K111" i="1"/>
  <c r="K110" i="1"/>
  <c r="K20" i="1"/>
  <c r="K17" i="1"/>
  <c r="K11" i="1"/>
  <c r="K12" i="1"/>
  <c r="K109" i="1"/>
  <c r="L268" i="3" l="1"/>
</calcChain>
</file>

<file path=xl/sharedStrings.xml><?xml version="1.0" encoding="utf-8"?>
<sst xmlns="http://schemas.openxmlformats.org/spreadsheetml/2006/main" count="2118" uniqueCount="793">
  <si>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</si>
  <si>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</si>
  <si>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</si>
  <si>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</si>
  <si>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</si>
  <si>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</si>
  <si>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</si>
  <si>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</si>
  <si>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</si>
  <si>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</si>
  <si>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</si>
  <si>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</si>
  <si>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</si>
  <si>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</si>
  <si>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</si>
  <si>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</si>
  <si>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</si>
  <si>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</si>
  <si>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</si>
  <si>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</si>
  <si>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</si>
  <si>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</si>
  <si>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</si>
  <si>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</si>
  <si>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</si>
  <si>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</si>
  <si>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</si>
  <si>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</si>
  <si>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</si>
  <si>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</si>
  <si>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</si>
  <si>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</si>
  <si>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</si>
  <si>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</si>
  <si>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</si>
  <si>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</si>
  <si>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</si>
  <si>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</si>
  <si>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</si>
  <si>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</si>
  <si>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</si>
  <si>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</si>
  <si>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</si>
  <si>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</si>
  <si>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</si>
  <si>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</si>
  <si>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</si>
  <si>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</si>
  <si>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</si>
  <si>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</si>
  <si>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</si>
  <si>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</si>
  <si>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</si>
  <si>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</si>
  <si>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</si>
  <si>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</si>
  <si>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</si>
  <si>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</si>
  <si>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</si>
  <si>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</si>
  <si>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</si>
  <si>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</si>
  <si>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</si>
  <si>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</si>
  <si>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</si>
  <si>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</si>
  <si>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</si>
  <si>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</si>
  <si>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</si>
  <si>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</si>
  <si>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</si>
  <si>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</si>
  <si>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</si>
  <si>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</si>
  <si>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</si>
  <si>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</si>
  <si>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</si>
  <si>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</si>
  <si>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</si>
  <si>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</si>
  <si>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</si>
  <si>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</si>
  <si>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</si>
  <si>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</si>
  <si>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</si>
  <si>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</si>
  <si>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</si>
  <si>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</si>
  <si>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</si>
  <si>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</si>
  <si>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</si>
  <si>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</si>
  <si>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</si>
  <si>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</si>
  <si>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</si>
  <si>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</si>
  <si>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</si>
  <si>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</si>
  <si>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</si>
  <si>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</si>
  <si>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</si>
  <si>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</si>
  <si>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</si>
  <si>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</si>
  <si>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</si>
  <si>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</si>
  <si>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</si>
  <si>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</si>
  <si>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</si>
  <si>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</si>
  <si>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</si>
  <si>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</si>
  <si>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</si>
  <si>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</si>
  <si>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</si>
  <si>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</si>
  <si>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</si>
  <si>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</si>
  <si>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</si>
  <si>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</si>
  <si>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</si>
  <si>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</si>
  <si>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</si>
  <si>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</si>
  <si>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</si>
  <si>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</si>
  <si>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</si>
  <si>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</si>
  <si>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</si>
  <si>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</si>
  <si>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</si>
  <si>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</si>
  <si>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</si>
  <si>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</si>
  <si>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</si>
  <si>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</si>
  <si>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</si>
  <si>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</si>
  <si>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</si>
  <si>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</si>
  <si>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</si>
  <si>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</si>
  <si>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</si>
  <si>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</si>
  <si>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</si>
  <si>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</si>
  <si>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</si>
  <si>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</si>
  <si>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</si>
  <si>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</si>
  <si>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</si>
  <si>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</si>
  <si>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</si>
  <si>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</si>
  <si>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</si>
  <si>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</si>
  <si>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</si>
  <si>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</si>
  <si>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</si>
  <si>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</si>
  <si>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</si>
  <si>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</si>
  <si>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</si>
  <si>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</si>
  <si>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</si>
  <si>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</si>
  <si>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</si>
  <si>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</si>
  <si>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</si>
  <si>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</si>
  <si>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</si>
  <si>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</si>
  <si>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</si>
  <si>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</si>
  <si>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</si>
  <si>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</si>
  <si>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</si>
  <si>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</si>
  <si>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</si>
  <si>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</si>
  <si>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</si>
  <si>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</si>
  <si>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</si>
  <si>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</si>
  <si>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</si>
  <si>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</si>
  <si>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</si>
  <si>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</si>
  <si>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</si>
  <si>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</si>
  <si>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</si>
  <si>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</si>
  <si>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</si>
  <si>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</si>
  <si>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</si>
  <si>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</si>
  <si>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</si>
  <si>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</si>
  <si>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</si>
  <si>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</si>
  <si>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</si>
  <si>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</si>
  <si>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</si>
  <si>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</si>
  <si>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</si>
  <si>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</si>
  <si>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</si>
  <si>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</si>
  <si>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</si>
  <si>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</si>
  <si>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</si>
  <si>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</si>
  <si>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</si>
  <si>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</si>
  <si>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</si>
  <si>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</si>
  <si>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</si>
  <si>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</si>
  <si>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</si>
  <si>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</si>
  <si>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</si>
  <si>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</si>
  <si>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</si>
  <si>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</si>
  <si>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</si>
  <si>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</si>
  <si>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</si>
  <si>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</si>
  <si>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</si>
  <si>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</si>
  <si>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</si>
  <si>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</si>
  <si>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</si>
  <si>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</si>
  <si>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</si>
  <si>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</si>
  <si>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</si>
  <si>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</si>
  <si>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</si>
  <si>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</si>
  <si>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</si>
  <si>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</si>
  <si>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</si>
  <si>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</si>
  <si>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</si>
  <si>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</si>
  <si>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</si>
  <si>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</si>
  <si>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</si>
  <si>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</si>
  <si>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</si>
  <si>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</si>
  <si>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</si>
  <si>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</si>
  <si>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</si>
  <si>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</si>
  <si>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</si>
  <si>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</si>
  <si>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</si>
  <si>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</si>
  <si>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</si>
  <si>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</si>
  <si>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</si>
  <si>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</si>
  <si>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</si>
  <si>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</si>
  <si>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</si>
  <si>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</si>
  <si>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</si>
  <si>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</si>
  <si>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</si>
  <si>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</si>
  <si>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</si>
  <si>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</si>
  <si>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</si>
  <si>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</si>
  <si>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</si>
  <si>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</si>
  <si>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</si>
  <si>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</si>
  <si>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</si>
  <si>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</si>
  <si>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</si>
  <si>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</si>
  <si>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</si>
  <si>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</si>
  <si>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</si>
  <si>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</si>
  <si>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</si>
  <si>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</si>
  <si>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</si>
  <si>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</si>
  <si>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</si>
  <si>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</si>
  <si>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</si>
  <si>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</si>
  <si>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</si>
  <si>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</si>
  <si>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</si>
  <si>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</si>
  <si>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</si>
  <si>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</si>
  <si>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</si>
  <si>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</si>
  <si>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</si>
  <si>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</si>
  <si>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</si>
  <si>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</si>
  <si>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</si>
  <si>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</si>
  <si>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</si>
  <si>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</si>
  <si>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</si>
  <si>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</si>
  <si>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</si>
  <si>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</si>
  <si>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</si>
  <si>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</si>
  <si>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</si>
  <si>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</si>
  <si>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</si>
  <si>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</si>
  <si>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</si>
  <si>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</si>
  <si>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</si>
  <si>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</si>
  <si>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</si>
  <si>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</si>
  <si>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</si>
  <si>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</si>
  <si>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</si>
  <si>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</si>
  <si>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</si>
  <si>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</si>
  <si>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</si>
  <si>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</si>
  <si>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</si>
  <si>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</si>
  <si>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</si>
  <si>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</si>
  <si>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</si>
  <si>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</si>
  <si>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</si>
  <si>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</si>
  <si>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</si>
  <si>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</si>
  <si>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</si>
  <si>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</si>
  <si>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</si>
  <si>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</si>
  <si>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</si>
  <si>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</si>
  <si>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</si>
  <si>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</si>
  <si>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</si>
  <si>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</si>
  <si>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</si>
  <si>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</si>
  <si>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</si>
  <si>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</si>
  <si>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</si>
  <si>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</si>
  <si>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</si>
  <si>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</si>
  <si>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</si>
  <si>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</si>
  <si>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</si>
  <si>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</si>
  <si>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</si>
  <si>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</si>
  <si>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</si>
  <si>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</si>
  <si>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</si>
  <si>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</si>
  <si>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</si>
  <si>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</si>
  <si>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</si>
  <si>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</si>
  <si>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</si>
  <si>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</si>
  <si>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COMPRAS DE COMBUSTIBLES</t>
  </si>
  <si>
    <t>GALON</t>
  </si>
  <si>
    <t>UNIDAD</t>
  </si>
  <si>
    <t>BOTELLAS DE AGUA</t>
  </si>
  <si>
    <t>BOTELLONES DE AGUA</t>
  </si>
  <si>
    <t>TE CALIENTE 25/1</t>
  </si>
  <si>
    <t>CAFÉ 20/1</t>
  </si>
  <si>
    <t>TE FRIO</t>
  </si>
  <si>
    <t>PN</t>
  </si>
  <si>
    <t>CREMORA</t>
  </si>
  <si>
    <t>BONOS EMPLEADO DEL MES</t>
  </si>
  <si>
    <t>PAPEL 8 1/2 X11</t>
  </si>
  <si>
    <t>PAPEL 8 1/2 X 14</t>
  </si>
  <si>
    <t>PAPEL 8 1/2 X 17</t>
  </si>
  <si>
    <t>POST-IT  3 X3</t>
  </si>
  <si>
    <t>BOLIGRAFOS AZULES / LAPICEROS</t>
  </si>
  <si>
    <t>BOLIGRAFOS NEGROS / LAPICEROS</t>
  </si>
  <si>
    <t>LAPICES DE CARBON</t>
  </si>
  <si>
    <t>FOLDERS 8 1/2 X 11</t>
  </si>
  <si>
    <t>FOLDERS 8 1/2 X 11 DE COLORES</t>
  </si>
  <si>
    <t>CORRECTORES LIQUIDOS / LIQUID PAPER</t>
  </si>
  <si>
    <t>CINTA PARA MAQUINA SUMADORA</t>
  </si>
  <si>
    <t>CINTA ADHESIVA PARA DISPENSADOR</t>
  </si>
  <si>
    <t>CLIPS BILLETEROS PEQUEÑOS</t>
  </si>
  <si>
    <t>CLIPS BILLETEROS MEDIANOS</t>
  </si>
  <si>
    <t>CLIPS BILLETEROS GRANDES</t>
  </si>
  <si>
    <t>POST-IT BANDERITAS DE COLORES</t>
  </si>
  <si>
    <t>GANCHOS ACCOS</t>
  </si>
  <si>
    <t>PAPEL TIMBRADO A COLOR</t>
  </si>
  <si>
    <t>SOBRES MANILA 10 X 13</t>
  </si>
  <si>
    <t>SOBRES TIMBRADOS A COLOR</t>
  </si>
  <si>
    <t>LIBROS RECORD</t>
  </si>
  <si>
    <t>FOLDERS PENDAFLEX 8 1/2 X 13</t>
  </si>
  <si>
    <t>PERFORADORAS DE 2 HOYOS</t>
  </si>
  <si>
    <t>CORRECTORES LIQUIDOS VERDES</t>
  </si>
  <si>
    <t>RESALTADORES LUMINICOS</t>
  </si>
  <si>
    <t>MARCADORES NEGROS</t>
  </si>
  <si>
    <t>FELPAS NEGRAS</t>
  </si>
  <si>
    <t>FELPAS AZULES</t>
  </si>
  <si>
    <t>FELPAS ROJAS</t>
  </si>
  <si>
    <t>CD EN BLANCO CON CARATULAS</t>
  </si>
  <si>
    <t>DVD/CD</t>
  </si>
  <si>
    <t>DISPENSADORES DE CINTA ADHESIVA</t>
  </si>
  <si>
    <t>FOLDERS 8 1/2 X 13</t>
  </si>
  <si>
    <t>RECAMBIOS DE AGENDA DE ESCRITORIO</t>
  </si>
  <si>
    <t>GOMAS DE BORRAR DE LECHE</t>
  </si>
  <si>
    <t>HOJAS PROTECTORAS / TRANSPARENTE</t>
  </si>
  <si>
    <t>CARPETAS DE 3 ARGOLLAS 3 PULGADAS</t>
  </si>
  <si>
    <t>CARPETAS DE 3 ARGOLLAS 1 PULGADAS</t>
  </si>
  <si>
    <t>CARPETAS DE 2 PULGADA</t>
  </si>
  <si>
    <t>CARPETAS DE 1/2 PULGADA</t>
  </si>
  <si>
    <t>ETIQUETAS PARA FOLDERS O PARA CARPETAS</t>
  </si>
  <si>
    <t>LIBRETAS RAYADAS 8 1/2 X 11</t>
  </si>
  <si>
    <t>CAJAS TROQUELADAS ARCHIVADORAS</t>
  </si>
  <si>
    <t>GRAPAS PEQUEÑAS</t>
  </si>
  <si>
    <t>GRAPAS GRANDES</t>
  </si>
  <si>
    <t>CLIPS PEQUEÑOS</t>
  </si>
  <si>
    <t>CARPETAS / FOLDERS DE LA DGCP (INSTITUCIONALES)</t>
  </si>
  <si>
    <t>CLIPS GRANDES</t>
  </si>
  <si>
    <t>BOLIGRAFOS TIMBRADOS</t>
  </si>
  <si>
    <t xml:space="preserve">ETIQUETAS / LABELS PARA SOBRE </t>
  </si>
  <si>
    <t>LIBRETAS RAYADAS 8 1/2 X 5</t>
  </si>
  <si>
    <t>PAPEL TIMBRADO INTERNA B/N</t>
  </si>
  <si>
    <t>PERFORADORAS DE 3 HOYOS</t>
  </si>
  <si>
    <t>MURAL DE PARED TIPO CORCHO 30 X 40 PULG</t>
  </si>
  <si>
    <t>GRAPADORA</t>
  </si>
  <si>
    <t>CARTULINA DE HILO 81/2 x 11</t>
  </si>
  <si>
    <t>BANDEJAS PORTAPAPELES</t>
  </si>
  <si>
    <t xml:space="preserve">GOMITAS </t>
  </si>
  <si>
    <t>CHINCHETAS</t>
  </si>
  <si>
    <t>GRAPADORA GRANDE 100 PAGINAS</t>
  </si>
  <si>
    <t>PORTA CLIP</t>
  </si>
  <si>
    <t>SACA GRAPA</t>
  </si>
  <si>
    <t>SACAPUNTA ELECTRICO</t>
  </si>
  <si>
    <t>SEPARADORES ALFABETICOS P/CARPETAS</t>
  </si>
  <si>
    <t>SOBRE MANILA 8 1/2 x 11</t>
  </si>
  <si>
    <t>TIJERA</t>
  </si>
  <si>
    <t>UHU</t>
  </si>
  <si>
    <t>VARILLA PENDAFLEX</t>
  </si>
  <si>
    <t>SOBRES EN BLANCO</t>
  </si>
  <si>
    <t>ORGANIZADORES DE TARJETAS</t>
  </si>
  <si>
    <t>PORTA LAPICES</t>
  </si>
  <si>
    <t>SEPARADORES POR MES P/CARPETAS</t>
  </si>
  <si>
    <t>TAPE DOBLE CARA</t>
  </si>
  <si>
    <t>PAPEL CONSTRUCCION</t>
  </si>
  <si>
    <t>CARTULINAS DE COLORES</t>
  </si>
  <si>
    <t>GLOBOS DE DIFERENTES COLORES</t>
  </si>
  <si>
    <t>LETRERO DE FELIZ CUMPLEAÑOS</t>
  </si>
  <si>
    <t>PISTOLA DE SILICON</t>
  </si>
  <si>
    <t>ROLLO DE CINTA DE DIFERENTES COLORES</t>
  </si>
  <si>
    <t>PORTA NOMBRE</t>
  </si>
  <si>
    <t>MAQUINA DE ESCRIBIR</t>
  </si>
  <si>
    <t>FAX</t>
  </si>
  <si>
    <t>CALCULADORA</t>
  </si>
  <si>
    <t>BUZON</t>
  </si>
  <si>
    <t>MESAS ALTAS PARA EVENTOS</t>
  </si>
  <si>
    <t>ARCHIVOS</t>
  </si>
  <si>
    <t>SILLON EJECUTIVO</t>
  </si>
  <si>
    <t>PLAN ANUAL DE COMPRAS Y CONTRATACIONES AÑO 2013</t>
  </si>
  <si>
    <t>NOMBRE DE LA ENTIDAD: DIRECCION GENERAL DE COMPRAS Y CONTRATACIONES PUBLICAS</t>
  </si>
  <si>
    <t>U</t>
  </si>
  <si>
    <t>COSTO TOTAL UNITARIO ESTIMADO</t>
  </si>
  <si>
    <t>GLUCOSA</t>
  </si>
  <si>
    <t>ML</t>
  </si>
  <si>
    <t>UREA</t>
  </si>
  <si>
    <t>CREATININA</t>
  </si>
  <si>
    <t xml:space="preserve">FALCEMIA </t>
  </si>
  <si>
    <t>TIPIFICACION</t>
  </si>
  <si>
    <t>PT</t>
  </si>
  <si>
    <t>PTT</t>
  </si>
  <si>
    <t>YODO</t>
  </si>
  <si>
    <t>PREBA DE EMBARAZO</t>
  </si>
  <si>
    <t>ASO</t>
  </si>
  <si>
    <t>PCR</t>
  </si>
  <si>
    <t>FACTOR REUMATOIDE</t>
  </si>
  <si>
    <t>VDRL</t>
  </si>
  <si>
    <t>CONTROLES DE CALIDAD</t>
  </si>
  <si>
    <t>TIRILLAS DE GLUCOSA</t>
  </si>
  <si>
    <t>TIRILLA DE ORINA</t>
  </si>
  <si>
    <t xml:space="preserve">CUBRE OBJETO </t>
  </si>
  <si>
    <t>TOXO</t>
  </si>
  <si>
    <t>HIV</t>
  </si>
  <si>
    <t>HEPATITIS B</t>
  </si>
  <si>
    <t>HEPATITIS C</t>
  </si>
  <si>
    <t>CUBETAS</t>
  </si>
  <si>
    <t>COLESTEROL</t>
  </si>
  <si>
    <t>UND.</t>
  </si>
  <si>
    <t>LYSANTE</t>
  </si>
  <si>
    <t>DETERGENTE</t>
  </si>
  <si>
    <t>DILUENTE</t>
  </si>
  <si>
    <t>TUBOS MORADOS</t>
  </si>
  <si>
    <t>TUBOS ROJOS</t>
  </si>
  <si>
    <t>CEFTRIZONA</t>
  </si>
  <si>
    <t xml:space="preserve">METRONIDADOL </t>
  </si>
  <si>
    <t>CAPTOPRIL</t>
  </si>
  <si>
    <t>NIFEDIPINA</t>
  </si>
  <si>
    <t>OMEPRAZOL</t>
  </si>
  <si>
    <t>DICLOFENAC SUP.</t>
  </si>
  <si>
    <t>HIDROCORTISONA</t>
  </si>
  <si>
    <t>LACTATO DE SODIO</t>
  </si>
  <si>
    <t>LACTATO EN RINGER</t>
  </si>
  <si>
    <t>MANITOL</t>
  </si>
  <si>
    <t>DIMENIDRINATO</t>
  </si>
  <si>
    <t>DIFENDRAMINA</t>
  </si>
  <si>
    <t>DEXAMETASONA</t>
  </si>
  <si>
    <t>AMBROXOL</t>
  </si>
  <si>
    <t>OXITOCINA</t>
  </si>
  <si>
    <t>ACIDO ASCORBICO</t>
  </si>
  <si>
    <t>GLUCONATO DE CLORHEXIDINA</t>
  </si>
  <si>
    <t>HIDRALACINA</t>
  </si>
  <si>
    <t>NITROFURAZONA</t>
  </si>
  <si>
    <t>RANITIDINA</t>
  </si>
  <si>
    <t>METROCLOPRAMIDA</t>
  </si>
  <si>
    <t>KETOROLACO 60MG/2ML</t>
  </si>
  <si>
    <t>ACIDO ACETILISALICILICO</t>
  </si>
  <si>
    <t>MASCARILLAS QUIRURGICAS</t>
  </si>
  <si>
    <t>MASCARILLA DE OXIGENO P/ PEDIATRIA</t>
  </si>
  <si>
    <t>LAPIZ ´P/ ELECTROCAUTERIO</t>
  </si>
  <si>
    <t>ALCOHOL AL 70%</t>
  </si>
  <si>
    <t>ALGODÓN EN ROLLO</t>
  </si>
  <si>
    <t>GASA 36X100 YDA</t>
  </si>
  <si>
    <t>GASA COMPRESA</t>
  </si>
  <si>
    <t>BOLSA COLECTORA DE ORINA ADULTO</t>
  </si>
  <si>
    <t>LLAVE DE TRES VIAS</t>
  </si>
  <si>
    <t>BAJANTES DE SUERO</t>
  </si>
  <si>
    <t>BAJA LENGUA</t>
  </si>
  <si>
    <t>GORRO DE CIRUGIA P/ MUJER</t>
  </si>
  <si>
    <t>ESPARATRAPO  (Z-O)</t>
  </si>
  <si>
    <t>PAPEL P/ CAMILLA</t>
  </si>
  <si>
    <t>PERITAS NASALES</t>
  </si>
  <si>
    <t>PLACA P/ ELECTROCAUTERIO</t>
  </si>
  <si>
    <t>BATAS P/ PACIENTES</t>
  </si>
  <si>
    <t>BATAS P/ CIRUJANO</t>
  </si>
  <si>
    <t>CUBIERTAS PARA ZAPATOS</t>
  </si>
  <si>
    <t>HIAMINOL</t>
  </si>
  <si>
    <t>MARIPOSITAS</t>
  </si>
  <si>
    <t>CATETER</t>
  </si>
  <si>
    <t>TUBO DE PECHO</t>
  </si>
  <si>
    <t>TERMOMETRO ORAL</t>
  </si>
  <si>
    <t>FENTANILO</t>
  </si>
  <si>
    <t>LIDOCAINA</t>
  </si>
  <si>
    <t>BUPIVACAINA</t>
  </si>
  <si>
    <t>KETAMINA</t>
  </si>
  <si>
    <t>PROPOFOL</t>
  </si>
  <si>
    <t>SEVOFLURANO</t>
  </si>
  <si>
    <t>SULFATO DE EFEDRINA</t>
  </si>
  <si>
    <t>HOJAS 8.5X11</t>
  </si>
  <si>
    <t>CLIPS</t>
  </si>
  <si>
    <t>GRAPAS</t>
  </si>
  <si>
    <t>GOMITAS</t>
  </si>
  <si>
    <t>CD</t>
  </si>
  <si>
    <t>CORRECTOR LIQUIDO</t>
  </si>
  <si>
    <t>BOLIGRAFO</t>
  </si>
  <si>
    <t>LAPIZ DE CARBON</t>
  </si>
  <si>
    <t>LIBRO RECORD</t>
  </si>
  <si>
    <t>MASCOTAS</t>
  </si>
  <si>
    <t>TITAS ROLLON</t>
  </si>
  <si>
    <t>GRAPADORAS</t>
  </si>
  <si>
    <t>POST-IT</t>
  </si>
  <si>
    <t>SUMADORA</t>
  </si>
  <si>
    <t>CARTUCHO DE TINTA</t>
  </si>
  <si>
    <t>FOLDERS</t>
  </si>
  <si>
    <t xml:space="preserve">MARCADORES FINOS </t>
  </si>
  <si>
    <t>MARCADORES GRUESO</t>
  </si>
  <si>
    <t>RESALTADORES</t>
  </si>
  <si>
    <t>CARPETAS</t>
  </si>
  <si>
    <t>PAPEL KRAFF</t>
  </si>
  <si>
    <t xml:space="preserve">PAPEL PARA SUMADORA </t>
  </si>
  <si>
    <t>PERFORADORA</t>
  </si>
  <si>
    <t>MURAL</t>
  </si>
  <si>
    <t>CINTA PARA BORRAR</t>
  </si>
  <si>
    <t>ESPECULO</t>
  </si>
  <si>
    <t>GOMA DE BORRAR</t>
  </si>
  <si>
    <t>SACA PUNTA</t>
  </si>
  <si>
    <t>PAPEL TOALLA</t>
  </si>
  <si>
    <t>PAPEL HIGIENICO</t>
  </si>
  <si>
    <t>SERVILLETAS</t>
  </si>
  <si>
    <t>ESCOBAS</t>
  </si>
  <si>
    <t>CEPILLOS DE PARED</t>
  </si>
  <si>
    <t>RECOGEDOR DE BASURA</t>
  </si>
  <si>
    <t>SUAPE</t>
  </si>
  <si>
    <t>DESINFECTANTE</t>
  </si>
  <si>
    <t>BLANQUEDORES</t>
  </si>
  <si>
    <t>PRODUCTOS DE LAVANDERIA</t>
  </si>
  <si>
    <t>DESGRASANTE</t>
  </si>
  <si>
    <t>DESINFECTANTE DE MANO</t>
  </si>
  <si>
    <t>BRILLO GORDO</t>
  </si>
  <si>
    <t>BRILLO VERDE</t>
  </si>
  <si>
    <t>ABANICO</t>
  </si>
  <si>
    <t>TELMO PARA CAFÉ</t>
  </si>
  <si>
    <t>RECETARIO 1/4</t>
  </si>
  <si>
    <t>RECETARIO 1/2</t>
  </si>
  <si>
    <t>HOJAS TIMBRADAS</t>
  </si>
  <si>
    <t>ARROZ</t>
  </si>
  <si>
    <t>AZUCAR</t>
  </si>
  <si>
    <t>AJO</t>
  </si>
  <si>
    <t xml:space="preserve">ACEITE </t>
  </si>
  <si>
    <t>AVENA</t>
  </si>
  <si>
    <t>ATUN</t>
  </si>
  <si>
    <t>BACALAO</t>
  </si>
  <si>
    <t>BANDEJAS CON DIVICION</t>
  </si>
  <si>
    <t>BANDEJAS PEQUEÑA</t>
  </si>
  <si>
    <t>HARINA DE MAIZ</t>
  </si>
  <si>
    <t>HABICHUELA ROJA</t>
  </si>
  <si>
    <t>HABICHUELA JIRA</t>
  </si>
  <si>
    <t>HABICHELA NEGRA</t>
  </si>
  <si>
    <t>LECHE</t>
  </si>
  <si>
    <t>CEBOLLA</t>
  </si>
  <si>
    <t>CAFÉ</t>
  </si>
  <si>
    <t>CALDO DO{A GALLINA</t>
  </si>
  <si>
    <t>CANELA</t>
  </si>
  <si>
    <t>CODITOS</t>
  </si>
  <si>
    <t>CUCHARAS</t>
  </si>
  <si>
    <t xml:space="preserve">ENVASE HAB. </t>
  </si>
  <si>
    <t xml:space="preserve">TAPAS </t>
  </si>
  <si>
    <t>ESPAGUETI</t>
  </si>
  <si>
    <t>FIDEO</t>
  </si>
  <si>
    <t>GUANDULE</t>
  </si>
  <si>
    <t>MAIZ DULCE</t>
  </si>
  <si>
    <t>MALAGUETA</t>
  </si>
  <si>
    <t>MARGARINA</t>
  </si>
  <si>
    <t>MAYONESA</t>
  </si>
  <si>
    <t>SAL MOLIDA</t>
  </si>
  <si>
    <t>SAL EN GRANO</t>
  </si>
  <si>
    <t>SARDINAS</t>
  </si>
  <si>
    <t>SOPA EN SOBRE</t>
  </si>
  <si>
    <t>VAINILLA</t>
  </si>
  <si>
    <t>VASOS DESECHABLE NO.7</t>
  </si>
  <si>
    <t>VINAGRE</t>
  </si>
  <si>
    <t>YESO</t>
  </si>
  <si>
    <t>ESPEJOS</t>
  </si>
  <si>
    <t>EYECTORES DE SALIVA</t>
  </si>
  <si>
    <t>TIJERAS DENTALES</t>
  </si>
  <si>
    <t>ESPATULAS</t>
  </si>
  <si>
    <t>SEPARADORES DENTALES</t>
  </si>
  <si>
    <t>SELLANTES DE FOSAS Y FISURAS</t>
  </si>
  <si>
    <t>CEMENTOS DE BASE</t>
  </si>
  <si>
    <t>RESINAS</t>
  </si>
  <si>
    <t>MG</t>
  </si>
  <si>
    <t>PAPEL P/ELECTRO</t>
  </si>
  <si>
    <t>RESMA</t>
  </si>
  <si>
    <t>CAJA</t>
  </si>
  <si>
    <t>PAQ.</t>
  </si>
  <si>
    <t>CINTA P/MAQ. ELECTRICA</t>
  </si>
  <si>
    <t>BLOCK</t>
  </si>
  <si>
    <t>ROLLOS</t>
  </si>
  <si>
    <t>FARDO</t>
  </si>
  <si>
    <t>SACO</t>
  </si>
  <si>
    <t>BOLSAS P/DESPENSA</t>
  </si>
  <si>
    <t>LIB.</t>
  </si>
  <si>
    <t>TARRO</t>
  </si>
  <si>
    <t>DOC.</t>
  </si>
  <si>
    <t>SOBRES TIMBRADOS</t>
  </si>
  <si>
    <t>BOLSA P/ BASURA 30 GLS</t>
  </si>
  <si>
    <t>BOLSAS P/ BASURA 30G RO</t>
  </si>
  <si>
    <t>BOLSAS P/BASURA 55</t>
  </si>
  <si>
    <t>FALDO</t>
  </si>
  <si>
    <t>AFRDO</t>
  </si>
  <si>
    <t>VASOS DESECHABLES N.10</t>
  </si>
  <si>
    <t>AGUA DESTILADA</t>
  </si>
  <si>
    <t>GUANTES ESTERIL</t>
  </si>
  <si>
    <t>PAR</t>
  </si>
  <si>
    <t>JERINGAS</t>
  </si>
  <si>
    <t>DIPIRONA</t>
  </si>
  <si>
    <t>JABON QUIRURGICO</t>
  </si>
  <si>
    <t>GL</t>
  </si>
  <si>
    <t>DIMORF</t>
  </si>
  <si>
    <t>INSULINA</t>
  </si>
  <si>
    <t>ACETICISTEINA AMP. 300MG</t>
  </si>
  <si>
    <t>FUROCEMIDA</t>
  </si>
  <si>
    <t xml:space="preserve">GUANTES DESECHABLES </t>
  </si>
  <si>
    <t xml:space="preserve">SONDA FOLEY </t>
  </si>
  <si>
    <t xml:space="preserve">HOJAS DE BISTURI </t>
  </si>
  <si>
    <t>BRAZALETE</t>
  </si>
  <si>
    <t xml:space="preserve">AGUJAS P/ANESTESIA </t>
  </si>
  <si>
    <t>HILOS NYLON</t>
  </si>
  <si>
    <t>HILOS DE SUTURA CROMICO</t>
  </si>
  <si>
    <t>HILO PROLENNE</t>
  </si>
  <si>
    <t>HILO VICRYL</t>
  </si>
  <si>
    <t>INSUMOS DE ODONTOLOGIA</t>
  </si>
  <si>
    <t>BABEROS</t>
  </si>
  <si>
    <t xml:space="preserve">ANESTESIA </t>
  </si>
  <si>
    <t>CAJAS</t>
  </si>
  <si>
    <t>UND</t>
  </si>
  <si>
    <t>PAQ</t>
  </si>
  <si>
    <t>TIPS AZULES</t>
  </si>
  <si>
    <t>TURBINA</t>
  </si>
  <si>
    <t>UNID</t>
  </si>
  <si>
    <t>LIBRAS</t>
  </si>
  <si>
    <t>PINZAS P/ BRACKETS</t>
  </si>
  <si>
    <t>4113 - Suministros y accesorios de laboratorio</t>
  </si>
  <si>
    <t>4114 - Suministros y accesorios de laboratorio</t>
  </si>
  <si>
    <t>4115 - Suministros y accesorios de laboratorio</t>
  </si>
  <si>
    <t>4116 - Suministros y accesorios de laboratorio</t>
  </si>
  <si>
    <t>4117 - Suministros y accesorios de laboratorio</t>
  </si>
  <si>
    <t>4118 - Suministros y accesorios de laboratorio</t>
  </si>
  <si>
    <t>4119 - Suministros y accesorios de laboratorio</t>
  </si>
  <si>
    <t>4120 - Suministros y accesorios de laboratorio</t>
  </si>
  <si>
    <t>4121 - Suministros y accesorios de laboratorio</t>
  </si>
  <si>
    <t>4122 - Suministros y accesorios de laboratorio</t>
  </si>
  <si>
    <t>4123 - Suministros y accesorios de laboratorio</t>
  </si>
  <si>
    <t>4124 - Suministros y accesorios de laboratorio</t>
  </si>
  <si>
    <t>4125 - Suministros y accesorios de laboratorio</t>
  </si>
  <si>
    <t>4126 - Suministros y accesorios de laboratorio</t>
  </si>
  <si>
    <t>4127 - Suministros y accesorios de laboratorio</t>
  </si>
  <si>
    <t>4128 - Suministros y accesorios de laboratorio</t>
  </si>
  <si>
    <t>4129 - Suministros y accesorios de laboratorio</t>
  </si>
  <si>
    <t>4130 - Suministros y accesorios de laboratorio</t>
  </si>
  <si>
    <t>4131 - Suministros y accesorios de laboratorio</t>
  </si>
  <si>
    <t>4132 - Suministros y accesorios de laboratorio</t>
  </si>
  <si>
    <t>4133 - Suministros y accesorios de laboratorio</t>
  </si>
  <si>
    <t>4134 - Suministros y accesorios de laboratorio</t>
  </si>
  <si>
    <t>4135 - Suministros y accesorios de laboratorio</t>
  </si>
  <si>
    <t>4136 - Suministros y accesorios de laboratorio</t>
  </si>
  <si>
    <t>4137 - Suministros y accesorios de laboratorio</t>
  </si>
  <si>
    <t>4138 - Suministros y accesorios de laboratorio</t>
  </si>
  <si>
    <t>4139 - Suministros y accesorios de laboratorio</t>
  </si>
  <si>
    <t>4140 - Suministros y accesorios de laboratorio</t>
  </si>
  <si>
    <t>4141 - Suministros y accesorios de laboratorio</t>
  </si>
  <si>
    <t>5116 - Medicamentos cardiovasculares</t>
  </si>
  <si>
    <t>COMPLEJO B</t>
  </si>
  <si>
    <t>1412 - Productos de papel</t>
  </si>
  <si>
    <t>5018 - Condimentos y conservantes</t>
  </si>
  <si>
    <t>OXIGENO</t>
  </si>
  <si>
    <t xml:space="preserve">GAS </t>
  </si>
  <si>
    <t>GASOIL</t>
  </si>
  <si>
    <t>GASOLINA</t>
  </si>
  <si>
    <t>AGUA</t>
  </si>
  <si>
    <t>TANQUE</t>
  </si>
  <si>
    <t>ACEITES P/PLANTA</t>
  </si>
  <si>
    <t>ACEITES P/MOTOR</t>
  </si>
  <si>
    <t>LUBRICANTES</t>
  </si>
  <si>
    <t xml:space="preserve">BROCHA </t>
  </si>
  <si>
    <t>ROLOS P/PINTAR</t>
  </si>
  <si>
    <t>MAKING TAPE</t>
  </si>
  <si>
    <t>MOTA P/ROLOS</t>
  </si>
  <si>
    <t>LIJAS</t>
  </si>
  <si>
    <t>PORTA ROLOS</t>
  </si>
  <si>
    <t>REGLETAS</t>
  </si>
  <si>
    <t>CANDADO</t>
  </si>
  <si>
    <t>ASPAS ABANICOS</t>
  </si>
  <si>
    <t>PILAS VARIAS</t>
  </si>
  <si>
    <t>PRODUCTOS TEXITLES</t>
  </si>
  <si>
    <t>SABANAS</t>
  </si>
  <si>
    <t>HOJAS 8.5X13</t>
  </si>
  <si>
    <t>FONDO OPERATIVO</t>
  </si>
  <si>
    <t>FONDO OPERATIVO/SENASA</t>
  </si>
  <si>
    <t>SENASA</t>
  </si>
  <si>
    <t xml:space="preserve">ENC. DE COMPRAS </t>
  </si>
  <si>
    <t>CPU</t>
  </si>
  <si>
    <t>TECLADO</t>
  </si>
  <si>
    <t>ADMINISTRADORA</t>
  </si>
  <si>
    <t>POTA OBJETO</t>
  </si>
  <si>
    <t>BROMURO DE IPATROPIO</t>
  </si>
  <si>
    <t>MOVIBLES</t>
  </si>
  <si>
    <t>ALGINATOS</t>
  </si>
  <si>
    <t>ALGODÓN</t>
  </si>
  <si>
    <t>BOLSAS P/ ESTERILIZAR</t>
  </si>
  <si>
    <t>AZUCAR 125 LIBRAS</t>
  </si>
  <si>
    <t>SOLUCION DEXTROSA LA 5%</t>
  </si>
  <si>
    <t>FONDO OPRATIVO</t>
  </si>
  <si>
    <t>ENEXOPARINA</t>
  </si>
  <si>
    <t>ERGONOVINA</t>
  </si>
  <si>
    <t>GEL P/ SONOGRAFIA</t>
  </si>
  <si>
    <t>LYSOL CLOROX</t>
  </si>
  <si>
    <t>BRACKETS</t>
  </si>
  <si>
    <t>FRESA</t>
  </si>
  <si>
    <t>PAPEL ARTICULAR</t>
  </si>
  <si>
    <t>PLAN ANUAL DE COMPRAS Y CONTRATACIONES AÑO 2023</t>
  </si>
  <si>
    <t xml:space="preserve">ACETAMINOFEN </t>
  </si>
  <si>
    <t>REALIZADO POR:   CRISTINA ALMONTE D.</t>
  </si>
  <si>
    <t>REVISADO POR: EVELYN R. MINAYA</t>
  </si>
  <si>
    <t>NOMBRE DE LA ENTIDAD: HOSPITAL DE ENGOMBE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</si>
</sst>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RD$&quot;#,##0.00"/>
    <numFmt numFmtId="165" formatCode="_-&quot;£&quot;* #,##0.00_-;\-&quot;£&quot;* #,##0.00_-;_-&quot;£&quot;* &quot;-&quot;??_-;_-@_-"/>
  </numFmts>
  <fonts count="18" x14ac:knownFonts="1"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sz val="14"/>
      <color indexed="8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b/>
      <sz val="16"/>
      <color indexed="8"/>
      <name val="Arial Narrow"/>
      <family val="2"/>
    </font>
    <font>
      <b/>
      <sz val="12"/>
      <color indexed="60"/>
      <name val="Arial"/>
      <family val="2"/>
    </font>
    <font>
      <b/>
      <sz val="14"/>
      <color indexed="9"/>
      <name val="Arial Narrow"/>
      <family val="2"/>
    </font>
    <font>
      <sz val="10"/>
      <name val="Arial"/>
      <family val="2"/>
    </font>
    <font>
      <sz val="8"/>
      <name val="Calibri"/>
      <family val="2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b/>
      <sz val="12"/>
      <color indexed="9"/>
      <name val="Arial Narrow"/>
      <family val="2"/>
    </font>
    <font>
      <sz val="12"/>
      <name val="Arial"/>
      <family val="2"/>
    </font>
    <font>
      <sz val="12"/>
      <color indexed="8"/>
      <name val="Arial Narrow"/>
    </font>
    <font>
      <u/>
      <sz val="12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4" fillId="0" borderId="0" xfId="0" quotePrefix="1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/>
    <xf numFmtId="0" fontId="6" fillId="0" borderId="0" xfId="0" applyNumberFormat="1" applyFont="1" applyBorder="1"/>
    <xf numFmtId="164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/>
    <xf numFmtId="0" fontId="6" fillId="0" borderId="0" xfId="0" applyFont="1"/>
    <xf numFmtId="38" fontId="6" fillId="0" borderId="1" xfId="0" applyNumberFormat="1" applyFont="1" applyFill="1" applyBorder="1" applyAlignment="1">
      <alignment horizontal="center" vertical="top" wrapText="1"/>
    </xf>
    <xf numFmtId="38" fontId="6" fillId="0" borderId="3" xfId="0" applyNumberFormat="1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38" fontId="6" fillId="0" borderId="5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38" fontId="6" fillId="3" borderId="3" xfId="0" applyNumberFormat="1" applyFont="1" applyFill="1" applyBorder="1" applyAlignment="1">
      <alignment horizontal="center" vertical="top" wrapText="1"/>
    </xf>
    <xf numFmtId="0" fontId="6" fillId="3" borderId="4" xfId="0" applyNumberFormat="1" applyFont="1" applyFill="1" applyBorder="1" applyAlignment="1">
      <alignment horizontal="center" vertical="top" wrapText="1"/>
    </xf>
    <xf numFmtId="38" fontId="6" fillId="3" borderId="5" xfId="0" applyNumberFormat="1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8" fillId="3" borderId="0" xfId="0" applyFont="1" applyFill="1" applyAlignment="1">
      <alignment horizontal="left"/>
    </xf>
    <xf numFmtId="38" fontId="6" fillId="3" borderId="1" xfId="0" applyNumberFormat="1" applyFont="1" applyFill="1" applyBorder="1" applyAlignment="1">
      <alignment horizontal="center" vertical="top" wrapText="1"/>
    </xf>
    <xf numFmtId="14" fontId="6" fillId="3" borderId="2" xfId="0" applyNumberFormat="1" applyFont="1" applyFill="1" applyBorder="1" applyAlignment="1">
      <alignment horizontal="center"/>
    </xf>
    <xf numFmtId="14" fontId="6" fillId="3" borderId="4" xfId="0" applyNumberFormat="1" applyFont="1" applyFill="1" applyBorder="1" applyAlignment="1">
      <alignment horizontal="center"/>
    </xf>
    <xf numFmtId="0" fontId="6" fillId="3" borderId="0" xfId="0" applyFont="1" applyFill="1"/>
    <xf numFmtId="0" fontId="12" fillId="3" borderId="0" xfId="0" applyFont="1" applyFill="1" applyBorder="1" applyAlignment="1">
      <alignment horizontal="center"/>
    </xf>
    <xf numFmtId="0" fontId="6" fillId="3" borderId="0" xfId="0" applyFont="1" applyFill="1" applyBorder="1" applyAlignment="1"/>
    <xf numFmtId="0" fontId="13" fillId="3" borderId="0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textRotation="90" wrapText="1"/>
    </xf>
    <xf numFmtId="0" fontId="14" fillId="2" borderId="9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quotePrefix="1" applyNumberFormat="1" applyFont="1" applyFill="1" applyAlignment="1">
      <alignment horizontal="left"/>
    </xf>
    <xf numFmtId="0" fontId="6" fillId="0" borderId="0" xfId="0" applyFont="1"/>
    <xf numFmtId="0" fontId="16" fillId="0" borderId="0" xfId="0" applyFont="1"/>
    <xf numFmtId="0" fontId="16" fillId="0" borderId="0" xfId="0" applyNumberFormat="1" applyFont="1"/>
    <xf numFmtId="164" fontId="16" fillId="0" borderId="0" xfId="0" applyNumberFormat="1" applyFont="1"/>
    <xf numFmtId="0" fontId="16" fillId="0" borderId="0" xfId="0" quotePrefix="1" applyNumberFormat="1" applyFont="1" applyFill="1" applyAlignment="1">
      <alignment horizontal="left"/>
    </xf>
    <xf numFmtId="0" fontId="16" fillId="4" borderId="13" xfId="0" applyNumberFormat="1" applyFont="1" applyFill="1" applyBorder="1"/>
    <xf numFmtId="164" fontId="16" fillId="4" borderId="13" xfId="0" applyNumberFormat="1" applyFont="1" applyFill="1" applyBorder="1"/>
    <xf numFmtId="0" fontId="6" fillId="0" borderId="0" xfId="0" applyFont="1"/>
    <xf numFmtId="0" fontId="6" fillId="0" borderId="0" xfId="0" applyFont="1"/>
    <xf numFmtId="0" fontId="6" fillId="4" borderId="14" xfId="0" applyFont="1" applyFill="1" applyBorder="1"/>
    <xf numFmtId="0" fontId="6" fillId="5" borderId="14" xfId="0" applyFont="1" applyFill="1" applyBorder="1"/>
    <xf numFmtId="0" fontId="16" fillId="5" borderId="14" xfId="0" applyFont="1" applyFill="1" applyBorder="1"/>
    <xf numFmtId="0" fontId="16" fillId="5" borderId="14" xfId="0" applyNumberFormat="1" applyFont="1" applyFill="1" applyBorder="1"/>
    <xf numFmtId="164" fontId="16" fillId="5" borderId="14" xfId="0" applyNumberFormat="1" applyFont="1" applyFill="1" applyBorder="1"/>
    <xf numFmtId="0" fontId="16" fillId="4" borderId="14" xfId="0" applyFont="1" applyFill="1" applyBorder="1"/>
    <xf numFmtId="0" fontId="16" fillId="4" borderId="14" xfId="0" applyNumberFormat="1" applyFont="1" applyFill="1" applyBorder="1"/>
    <xf numFmtId="164" fontId="16" fillId="4" borderId="14" xfId="0" applyNumberFormat="1" applyFont="1" applyFill="1" applyBorder="1"/>
    <xf numFmtId="0" fontId="16" fillId="5" borderId="15" xfId="0" applyFont="1" applyFill="1" applyBorder="1"/>
    <xf numFmtId="0" fontId="16" fillId="0" borderId="0" xfId="0" applyFont="1" applyBorder="1"/>
    <xf numFmtId="0" fontId="16" fillId="0" borderId="0" xfId="0" applyNumberFormat="1" applyFont="1" applyBorder="1"/>
    <xf numFmtId="164" fontId="16" fillId="0" borderId="0" xfId="0" applyNumberFormat="1" applyFont="1" applyBorder="1"/>
    <xf numFmtId="0" fontId="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6" fillId="0" borderId="0" xfId="0" applyFont="1"/>
    <xf numFmtId="0" fontId="6" fillId="0" borderId="0" xfId="0" applyFont="1"/>
    <xf numFmtId="164" fontId="6" fillId="0" borderId="0" xfId="0" applyNumberFormat="1" applyFont="1"/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6" fillId="0" borderId="0" xfId="0" applyFont="1"/>
    <xf numFmtId="0" fontId="12" fillId="3" borderId="0" xfId="0" applyFont="1" applyFill="1" applyBorder="1" applyAlignment="1">
      <alignment horizontal="center"/>
    </xf>
    <xf numFmtId="0" fontId="12" fillId="3" borderId="0" xfId="0" applyFont="1" applyFill="1"/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</cellXfs>
  <cellStyles count="3">
    <cellStyle name="Euro" xfId="1"/>
    <cellStyle name="Millares 3" xfId="2"/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1026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66675</xdr:rowOff>
    </xdr:from>
    <xdr:to>
      <xdr:col>2</xdr:col>
      <xdr:colOff>151809</xdr:colOff>
      <xdr:row>5</xdr:row>
      <xdr:rowOff>167217</xdr:rowOff>
    </xdr:to>
    <xdr:pic>
      <xdr:nvPicPr>
        <xdr:cNvPr id="2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3" name="Tabla1" displayName="Tabla1" ref="A10:O146" insertRowShift="1" totalsRowShown="0" headerRowDxfId="33" dataDxfId="32">
  <autoFilter ref="A10:O146"/>
  <sortState ref="A8:N143">
    <sortCondition ref="A7:A143"/>
  </sortState>
  <tableColumns count="15">
    <tableColumn id="1" name="CÓDIGO DEL CATÁLOGO DE BIENES Y SERVICIOS (CBS) " dataDxfId="31"/>
    <tableColumn id="2" name="DESCRIPCIÓN DE LA COMPRA O CONTRATACIÓN" dataDxfId="30"/>
    <tableColumn id="18" name="UNIDAD DE MEDIDA" dataDxfId="29"/>
    <tableColumn id="3" name="PRIMER TRIMESTRE" dataDxfId="28"/>
    <tableColumn id="4" name="SEGUNDO TRIMESTRE" dataDxfId="27"/>
    <tableColumn id="5" name="TERCER TRIMESTRE" dataDxfId="26"/>
    <tableColumn id="12" name="CUARTO TRIMESTRE" dataDxfId="25"/>
    <tableColumn id="7" name="CANTIDAD TOTAL" dataDxfId="24">
      <calculatedColumnFormula>SUM('PACC - SNCC.F.053'!$D11:$G11)</calculatedColumnFormula>
    </tableColumn>
    <tableColumn id="20" name="PRECIO UNITARIO ESTIMADO" dataDxfId="23"/>
    <tableColumn id="6" name="COSTO TOTAL UNITARIO" dataDxfId="22">
      <calculatedColumnFormula>+H11*I11</calculatedColumnFormula>
    </tableColumn>
    <tableColumn id="10" name="COSTO TOTAL POR CÓDIGO DE CATÁLOGO DE BIENES Y SERVICIOS (CBS)" dataDxfId="21">
      <calculatedColumnFormula>SUM(J11:J15)</calculatedColumnFormula>
    </tableColumn>
    <tableColumn id="14" name=" PROCEDIMIENTO DE SELECCIÓN " dataDxfId="20"/>
    <tableColumn id="17" name="FUENTE DE FINANCIAMIENTO" dataDxfId="19"/>
    <tableColumn id="8" name="VALOR ADQUIRIDO" dataDxfId="18"/>
    <tableColumn id="9" name="OBSERVACIÓN" dataDxfId="1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B10:P130" insertRowShift="1" totalsRowShown="0" headerRowDxfId="16" dataDxfId="15">
  <autoFilter ref="B10:P130"/>
  <sortState ref="B11:O146">
    <sortCondition ref="B7:B143"/>
  </sortState>
  <tableColumns count="15">
    <tableColumn id="1" name="CÓDIGO DEL CATÁLOGO DE BIENES Y SERVICIOS (CBS) " dataDxfId="14"/>
    <tableColumn id="2" name="DESCRIPCIÓN DE LA COMPRA O CONTRATACIÓN" dataDxfId="13"/>
    <tableColumn id="18" name="UNIDAD DE MEDIDA" dataDxfId="12"/>
    <tableColumn id="3" name="PRIMER TRIMESTRE" dataDxfId="11"/>
    <tableColumn id="4" name="SEGUNDO TRIMESTRE" dataDxfId="10"/>
    <tableColumn id="5" name="TERCER TRIMESTRE" dataDxfId="9"/>
    <tableColumn id="12" name="CUARTO TRIMESTRE" dataDxfId="8"/>
    <tableColumn id="7" name="CANTIDAD TOTAL" dataDxfId="7">
      <calculatedColumnFormula>SUM('PACC - SNCC.F.053 (3)'!$E11:$H11)</calculatedColumnFormula>
    </tableColumn>
    <tableColumn id="20" name="PRECIO UNITARIO ESTIMADO" dataDxfId="6"/>
    <tableColumn id="6" name="COSTO TOTAL UNITARIO ESTIMADO" dataDxfId="5">
      <calculatedColumnFormula>+I11*J11</calculatedColumnFormula>
    </tableColumn>
    <tableColumn id="10" name="COSTO TOTAL POR CÓDIGO DE CATÁLOGO DE BIENES Y SERVICIOS (CBS)" dataDxfId="4">
      <calculatedColumnFormula>SUM(K11:K14)</calculatedColumnFormula>
    </tableColumn>
    <tableColumn id="14" name=" PROCEDIMIENTO DE SELECCIÓN " dataDxfId="3"/>
    <tableColumn id="17" name="FUENTE DE FINANCIAMIENTO" dataDxfId="2"/>
    <tableColumn id="8" name="VALOR ADQUIRIDO" dataDxfId="1"/>
    <tableColumn id="9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1"/>
  <sheetViews>
    <sheetView topLeftCell="A11" zoomScale="90" zoomScaleNormal="90" workbookViewId="0">
      <pane xSplit="3660" ySplit="315" topLeftCell="A61" activePane="bottomRight"/>
      <selection activeCell="C9" sqref="C9"/>
      <selection pane="topRight" activeCell="J11" sqref="J11"/>
      <selection pane="bottomLeft" activeCell="B17" sqref="B17"/>
      <selection pane="bottomRight" activeCell="B46" sqref="B46"/>
    </sheetView>
  </sheetViews>
  <sheetFormatPr baseColWidth="10" defaultColWidth="11.42578125" defaultRowHeight="18" x14ac:dyDescent="0.25"/>
  <cols>
    <col min="1" max="1" width="75" style="1" customWidth="1"/>
    <col min="2" max="2" width="53.5703125" style="1" customWidth="1"/>
    <col min="3" max="3" width="25.140625" style="1" customWidth="1"/>
    <col min="4" max="4" width="7.5703125" style="1" customWidth="1"/>
    <col min="5" max="5" width="8" style="1" customWidth="1"/>
    <col min="6" max="7" width="7.42578125" style="1" customWidth="1"/>
    <col min="8" max="8" width="19.140625" style="1" customWidth="1"/>
    <col min="9" max="9" width="20.140625" style="1" customWidth="1"/>
    <col min="10" max="10" width="19.7109375" style="1" customWidth="1"/>
    <col min="11" max="11" width="36.710937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37.71093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10" t="s">
        <v>25</v>
      </c>
      <c r="N2" s="14" t="s">
        <v>2</v>
      </c>
      <c r="O2" s="23">
        <v>41247</v>
      </c>
    </row>
    <row r="3" spans="1:23" ht="22.5" customHeight="1" x14ac:dyDescent="0.25">
      <c r="A3" s="74"/>
      <c r="N3" s="15" t="s">
        <v>3</v>
      </c>
      <c r="O3" s="24">
        <v>41248</v>
      </c>
    </row>
    <row r="4" spans="1:23" ht="20.25" x14ac:dyDescent="0.3">
      <c r="A4" s="74"/>
      <c r="B4" s="11"/>
      <c r="C4" s="11"/>
      <c r="D4" s="11"/>
      <c r="E4" s="11"/>
      <c r="F4" s="11"/>
      <c r="G4" s="11"/>
      <c r="H4" s="11"/>
      <c r="I4" s="11"/>
      <c r="J4" s="11"/>
      <c r="K4" s="11"/>
      <c r="N4" s="15" t="s">
        <v>4</v>
      </c>
      <c r="O4" s="16">
        <v>2</v>
      </c>
    </row>
    <row r="5" spans="1:23" ht="17.25" customHeight="1" thickBot="1" x14ac:dyDescent="0.3">
      <c r="A5" s="74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3" ht="29.25" customHeight="1" x14ac:dyDescent="0.3">
      <c r="A6" s="75" t="s">
        <v>479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1:23" x14ac:dyDescent="0.25">
      <c r="A7" s="73" t="s">
        <v>478</v>
      </c>
      <c r="B7" s="73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 x14ac:dyDescent="0.3"/>
    <row r="9" spans="1:23" ht="23.25" customHeight="1" x14ac:dyDescent="0.25">
      <c r="C9" s="3"/>
      <c r="D9" s="70" t="s">
        <v>15</v>
      </c>
      <c r="E9" s="71"/>
      <c r="F9" s="71"/>
      <c r="G9" s="72"/>
      <c r="H9" s="3"/>
      <c r="I9" s="3"/>
      <c r="J9" s="3"/>
      <c r="K9" s="3"/>
    </row>
    <row r="10" spans="1:23" ht="165.75" customHeight="1" x14ac:dyDescent="0.25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379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 x14ac:dyDescent="0.25">
      <c r="A11" s="7" t="s">
        <v>57</v>
      </c>
      <c r="B11" s="7" t="s">
        <v>380</v>
      </c>
      <c r="C11" s="7" t="s">
        <v>381</v>
      </c>
      <c r="D11" s="7">
        <v>600</v>
      </c>
      <c r="E11" s="7">
        <v>400</v>
      </c>
      <c r="F11" s="7">
        <v>400</v>
      </c>
      <c r="G11" s="7">
        <v>600</v>
      </c>
      <c r="H11" s="8">
        <f>SUM('PACC - SNCC.F.053'!$D11:$G11)</f>
        <v>2000</v>
      </c>
      <c r="I11" s="9">
        <v>241</v>
      </c>
      <c r="J11" s="9">
        <f t="shared" ref="J11:J42" si="0">+H11*I11</f>
        <v>482000</v>
      </c>
      <c r="K11" s="9">
        <f t="shared" ref="K11:K17" si="1">SUM(J11:J15)</f>
        <v>641970</v>
      </c>
      <c r="L11" s="7" t="s">
        <v>18</v>
      </c>
      <c r="M11" s="7" t="s">
        <v>388</v>
      </c>
      <c r="N11" s="9"/>
      <c r="O11" s="7"/>
      <c r="T11" s="5" t="s">
        <v>26</v>
      </c>
      <c r="W11" s="13" t="s">
        <v>23</v>
      </c>
    </row>
    <row r="12" spans="1:23" x14ac:dyDescent="0.25">
      <c r="A12" s="7" t="s">
        <v>234</v>
      </c>
      <c r="B12" s="7" t="s">
        <v>383</v>
      </c>
      <c r="C12" s="7" t="s">
        <v>382</v>
      </c>
      <c r="D12" s="7">
        <v>72</v>
      </c>
      <c r="E12" s="7">
        <v>72</v>
      </c>
      <c r="F12" s="7">
        <v>72</v>
      </c>
      <c r="G12" s="7">
        <v>72</v>
      </c>
      <c r="H12" s="8">
        <f>SUM('PACC - SNCC.F.053'!$D12:$G12)</f>
        <v>288</v>
      </c>
      <c r="I12" s="9">
        <v>20</v>
      </c>
      <c r="J12" s="9">
        <f t="shared" si="0"/>
        <v>5760</v>
      </c>
      <c r="K12" s="9">
        <f t="shared" si="1"/>
        <v>161970</v>
      </c>
      <c r="L12" s="7" t="s">
        <v>18</v>
      </c>
      <c r="M12" s="7" t="s">
        <v>388</v>
      </c>
      <c r="N12" s="9"/>
      <c r="O12" s="7"/>
      <c r="T12" s="5" t="s">
        <v>27</v>
      </c>
      <c r="W12" s="13" t="s">
        <v>24</v>
      </c>
    </row>
    <row r="13" spans="1:23" x14ac:dyDescent="0.25">
      <c r="A13" s="7" t="s">
        <v>234</v>
      </c>
      <c r="B13" s="7" t="s">
        <v>384</v>
      </c>
      <c r="C13" s="7" t="s">
        <v>382</v>
      </c>
      <c r="D13" s="7">
        <v>720</v>
      </c>
      <c r="E13" s="7">
        <v>720</v>
      </c>
      <c r="F13" s="7">
        <v>720</v>
      </c>
      <c r="G13" s="7">
        <v>720</v>
      </c>
      <c r="H13" s="8">
        <f>SUM('PACC - SNCC.F.053'!$D13:$G13)</f>
        <v>2880</v>
      </c>
      <c r="I13" s="9">
        <v>50</v>
      </c>
      <c r="J13" s="9">
        <f t="shared" si="0"/>
        <v>144000</v>
      </c>
      <c r="K13" s="9"/>
      <c r="L13" s="7"/>
      <c r="M13" s="7"/>
      <c r="N13" s="9"/>
      <c r="O13" s="7"/>
      <c r="T13" s="5" t="s">
        <v>28</v>
      </c>
      <c r="W13" s="13" t="s">
        <v>22</v>
      </c>
    </row>
    <row r="14" spans="1:23" x14ac:dyDescent="0.25">
      <c r="A14" s="7" t="s">
        <v>234</v>
      </c>
      <c r="B14" s="7" t="s">
        <v>385</v>
      </c>
      <c r="C14" s="7" t="s">
        <v>382</v>
      </c>
      <c r="D14" s="7">
        <v>5</v>
      </c>
      <c r="E14" s="7">
        <v>10</v>
      </c>
      <c r="F14" s="7">
        <v>5</v>
      </c>
      <c r="G14" s="7">
        <v>15</v>
      </c>
      <c r="H14" s="8">
        <f>SUM('PACC - SNCC.F.053'!$D14:$G14)</f>
        <v>35</v>
      </c>
      <c r="I14" s="9">
        <v>110</v>
      </c>
      <c r="J14" s="9">
        <f t="shared" si="0"/>
        <v>3850</v>
      </c>
      <c r="K14" s="9"/>
      <c r="L14" s="7"/>
      <c r="M14" s="7"/>
      <c r="N14" s="9"/>
      <c r="O14" s="7"/>
      <c r="T14" s="5" t="s">
        <v>29</v>
      </c>
      <c r="W14" s="13" t="s">
        <v>21</v>
      </c>
    </row>
    <row r="15" spans="1:23" x14ac:dyDescent="0.25">
      <c r="A15" s="7" t="s">
        <v>234</v>
      </c>
      <c r="B15" s="7" t="s">
        <v>386</v>
      </c>
      <c r="C15" s="7" t="s">
        <v>382</v>
      </c>
      <c r="D15" s="7">
        <v>6</v>
      </c>
      <c r="E15" s="7">
        <v>6</v>
      </c>
      <c r="F15" s="7">
        <v>6</v>
      </c>
      <c r="G15" s="7">
        <v>6</v>
      </c>
      <c r="H15" s="8">
        <f>SUM('PACC - SNCC.F.053'!$D15:$G15)</f>
        <v>24</v>
      </c>
      <c r="I15" s="9">
        <v>265</v>
      </c>
      <c r="J15" s="9">
        <f t="shared" si="0"/>
        <v>6360</v>
      </c>
      <c r="K15" s="9"/>
      <c r="L15" s="7"/>
      <c r="M15" s="7"/>
      <c r="N15" s="9"/>
      <c r="O15" s="7"/>
      <c r="T15" s="5" t="s">
        <v>30</v>
      </c>
      <c r="W15" s="13" t="s">
        <v>20</v>
      </c>
    </row>
    <row r="16" spans="1:23" x14ac:dyDescent="0.25">
      <c r="A16" s="7" t="s">
        <v>234</v>
      </c>
      <c r="B16" s="7" t="s">
        <v>387</v>
      </c>
      <c r="C16" s="7" t="s">
        <v>382</v>
      </c>
      <c r="D16" s="7">
        <v>2</v>
      </c>
      <c r="E16" s="7">
        <v>2</v>
      </c>
      <c r="F16" s="7">
        <v>2</v>
      </c>
      <c r="G16" s="7">
        <v>2</v>
      </c>
      <c r="H16" s="8">
        <f>SUM('PACC - SNCC.F.053'!$D16:$G16)</f>
        <v>8</v>
      </c>
      <c r="I16" s="9">
        <v>250</v>
      </c>
      <c r="J16" s="9">
        <f t="shared" si="0"/>
        <v>2000</v>
      </c>
      <c r="K16" s="9"/>
      <c r="L16" s="7"/>
      <c r="M16" s="7"/>
      <c r="N16" s="9"/>
      <c r="O16" s="7"/>
      <c r="T16" s="5" t="s">
        <v>31</v>
      </c>
      <c r="W16" s="13" t="s">
        <v>17</v>
      </c>
    </row>
    <row r="17" spans="1:23" x14ac:dyDescent="0.25">
      <c r="A17" s="7" t="s">
        <v>230</v>
      </c>
      <c r="B17" s="7" t="s">
        <v>389</v>
      </c>
      <c r="C17" s="7" t="s">
        <v>382</v>
      </c>
      <c r="D17" s="7"/>
      <c r="E17" s="7"/>
      <c r="F17" s="7"/>
      <c r="G17" s="7"/>
      <c r="H17" s="8">
        <f>SUM('PACC - SNCC.F.053'!$D17:$G17)</f>
        <v>0</v>
      </c>
      <c r="I17" s="9">
        <v>0</v>
      </c>
      <c r="J17" s="9">
        <f t="shared" si="0"/>
        <v>0</v>
      </c>
      <c r="K17" s="9">
        <f t="shared" si="1"/>
        <v>282870</v>
      </c>
      <c r="L17" s="7" t="s">
        <v>17</v>
      </c>
      <c r="M17" s="7" t="s">
        <v>388</v>
      </c>
      <c r="N17" s="9"/>
      <c r="O17" s="7"/>
      <c r="T17" s="5" t="s">
        <v>32</v>
      </c>
      <c r="W17" s="13" t="s">
        <v>18</v>
      </c>
    </row>
    <row r="18" spans="1:23" x14ac:dyDescent="0.25">
      <c r="A18" s="7" t="s">
        <v>230</v>
      </c>
      <c r="B18" s="7" t="s">
        <v>778</v>
      </c>
      <c r="C18" s="7" t="s">
        <v>480</v>
      </c>
      <c r="D18" s="7">
        <v>4</v>
      </c>
      <c r="E18" s="7">
        <v>4</v>
      </c>
      <c r="F18" s="7">
        <v>4</v>
      </c>
      <c r="G18" s="7">
        <v>3</v>
      </c>
      <c r="H18" s="8">
        <f>SUM('PACC - SNCC.F.053'!$D18:$G18)</f>
        <v>15</v>
      </c>
      <c r="I18" s="9">
        <v>3138</v>
      </c>
      <c r="J18" s="9">
        <f t="shared" si="0"/>
        <v>47070</v>
      </c>
      <c r="K18" s="9"/>
      <c r="L18" s="7"/>
      <c r="M18" s="7"/>
      <c r="N18" s="9"/>
      <c r="O18" s="7"/>
      <c r="T18" s="5" t="s">
        <v>33</v>
      </c>
      <c r="W18" s="13"/>
    </row>
    <row r="19" spans="1:23" x14ac:dyDescent="0.25">
      <c r="A19" s="7" t="s">
        <v>230</v>
      </c>
      <c r="B19" s="7" t="s">
        <v>390</v>
      </c>
      <c r="C19" s="7"/>
      <c r="D19" s="7"/>
      <c r="E19" s="7"/>
      <c r="F19" s="7"/>
      <c r="G19" s="7"/>
      <c r="H19" s="8">
        <f>SUM('PACC - SNCC.F.053'!$D19:$G19)</f>
        <v>0</v>
      </c>
      <c r="I19" s="9"/>
      <c r="J19" s="9">
        <f t="shared" si="0"/>
        <v>0</v>
      </c>
      <c r="K19" s="9"/>
      <c r="L19" s="7"/>
      <c r="M19" s="7"/>
      <c r="N19" s="9"/>
      <c r="O19" s="7"/>
      <c r="T19" s="5" t="s">
        <v>34</v>
      </c>
      <c r="W19" s="13"/>
    </row>
    <row r="20" spans="1:23" x14ac:dyDescent="0.25">
      <c r="A20" s="7" t="s">
        <v>189</v>
      </c>
      <c r="B20" s="7" t="s">
        <v>391</v>
      </c>
      <c r="C20" s="7"/>
      <c r="D20" s="7">
        <v>300</v>
      </c>
      <c r="E20" s="7">
        <v>300</v>
      </c>
      <c r="F20" s="7">
        <v>300</v>
      </c>
      <c r="G20" s="7">
        <v>300</v>
      </c>
      <c r="H20" s="8">
        <f>SUM('PACC - SNCC.F.053'!$D20:$G20)</f>
        <v>1200</v>
      </c>
      <c r="I20" s="9">
        <v>190</v>
      </c>
      <c r="J20" s="9">
        <f t="shared" si="0"/>
        <v>228000</v>
      </c>
      <c r="K20" s="9">
        <f>SUM(J20:J106)</f>
        <v>2660050</v>
      </c>
      <c r="L20" s="7" t="s">
        <v>24</v>
      </c>
      <c r="M20" s="7" t="s">
        <v>388</v>
      </c>
      <c r="N20" s="9"/>
      <c r="O20" s="7"/>
      <c r="T20" s="5" t="s">
        <v>35</v>
      </c>
      <c r="W20" s="13"/>
    </row>
    <row r="21" spans="1:23" x14ac:dyDescent="0.25">
      <c r="A21" s="7" t="s">
        <v>189</v>
      </c>
      <c r="B21" s="7" t="s">
        <v>392</v>
      </c>
      <c r="C21" s="7"/>
      <c r="D21" s="7">
        <v>10</v>
      </c>
      <c r="E21" s="7">
        <v>10</v>
      </c>
      <c r="F21" s="7">
        <v>10</v>
      </c>
      <c r="G21" s="7">
        <v>10</v>
      </c>
      <c r="H21" s="8">
        <f>SUM('PACC - SNCC.F.053'!$D21:$G21)</f>
        <v>40</v>
      </c>
      <c r="I21" s="9">
        <v>195</v>
      </c>
      <c r="J21" s="9">
        <f t="shared" si="0"/>
        <v>7800</v>
      </c>
      <c r="K21" s="9"/>
      <c r="L21" s="7"/>
      <c r="M21" s="7"/>
      <c r="N21" s="9"/>
      <c r="O21" s="7"/>
      <c r="T21" s="5" t="s">
        <v>36</v>
      </c>
      <c r="W21" s="13"/>
    </row>
    <row r="22" spans="1:23" x14ac:dyDescent="0.25">
      <c r="A22" s="7" t="s">
        <v>189</v>
      </c>
      <c r="B22" s="7" t="s">
        <v>393</v>
      </c>
      <c r="C22" s="7"/>
      <c r="D22" s="7"/>
      <c r="E22" s="7"/>
      <c r="F22" s="7"/>
      <c r="G22" s="7"/>
      <c r="H22" s="8">
        <f>SUM('PACC - SNCC.F.053'!$D22:$G22)</f>
        <v>0</v>
      </c>
      <c r="I22" s="9"/>
      <c r="J22" s="9">
        <f t="shared" si="0"/>
        <v>0</v>
      </c>
      <c r="K22" s="9"/>
      <c r="L22" s="7"/>
      <c r="M22" s="7"/>
      <c r="N22" s="9"/>
      <c r="O22" s="7"/>
      <c r="T22" s="5" t="s">
        <v>37</v>
      </c>
      <c r="W22" s="13"/>
    </row>
    <row r="23" spans="1:23" x14ac:dyDescent="0.25">
      <c r="A23" s="7" t="s">
        <v>189</v>
      </c>
      <c r="B23" s="7" t="s">
        <v>394</v>
      </c>
      <c r="C23" s="7"/>
      <c r="D23" s="7">
        <v>50</v>
      </c>
      <c r="E23" s="7">
        <v>75</v>
      </c>
      <c r="F23" s="7">
        <v>75</v>
      </c>
      <c r="G23" s="7">
        <v>50</v>
      </c>
      <c r="H23" s="8">
        <f>SUM('PACC - SNCC.F.053'!$D23:$G23)</f>
        <v>250</v>
      </c>
      <c r="I23" s="9">
        <v>50</v>
      </c>
      <c r="J23" s="9">
        <f t="shared" si="0"/>
        <v>12500</v>
      </c>
      <c r="K23" s="9"/>
      <c r="L23" s="7"/>
      <c r="M23" s="7"/>
      <c r="N23" s="9"/>
      <c r="O23" s="7"/>
      <c r="T23" s="5" t="s">
        <v>38</v>
      </c>
      <c r="W23" s="13"/>
    </row>
    <row r="24" spans="1:23" x14ac:dyDescent="0.25">
      <c r="A24" s="7" t="s">
        <v>189</v>
      </c>
      <c r="B24" s="7" t="s">
        <v>395</v>
      </c>
      <c r="C24" s="7"/>
      <c r="D24" s="7">
        <v>600</v>
      </c>
      <c r="E24" s="7">
        <v>600</v>
      </c>
      <c r="F24" s="7">
        <v>600</v>
      </c>
      <c r="G24" s="7">
        <v>600</v>
      </c>
      <c r="H24" s="8">
        <f>SUM('PACC - SNCC.F.053'!$D24:$G24)</f>
        <v>2400</v>
      </c>
      <c r="I24" s="9">
        <v>120</v>
      </c>
      <c r="J24" s="9">
        <f t="shared" si="0"/>
        <v>288000</v>
      </c>
      <c r="K24" s="9"/>
      <c r="L24" s="7"/>
      <c r="M24" s="7"/>
      <c r="N24" s="9"/>
      <c r="O24" s="7"/>
      <c r="T24" s="5" t="s">
        <v>39</v>
      </c>
      <c r="W24" s="13"/>
    </row>
    <row r="25" spans="1:23" x14ac:dyDescent="0.25">
      <c r="A25" s="7" t="s">
        <v>189</v>
      </c>
      <c r="B25" s="7" t="s">
        <v>396</v>
      </c>
      <c r="C25" s="7"/>
      <c r="D25" s="7">
        <v>50</v>
      </c>
      <c r="E25" s="7">
        <v>75</v>
      </c>
      <c r="F25" s="7">
        <v>75</v>
      </c>
      <c r="G25" s="7">
        <v>50</v>
      </c>
      <c r="H25" s="8">
        <f>SUM('PACC - SNCC.F.053'!$D25:$G25)</f>
        <v>250</v>
      </c>
      <c r="I25" s="9">
        <v>120</v>
      </c>
      <c r="J25" s="9">
        <f t="shared" si="0"/>
        <v>30000</v>
      </c>
      <c r="K25" s="9"/>
      <c r="L25" s="7"/>
      <c r="M25" s="7"/>
      <c r="N25" s="9"/>
      <c r="O25" s="7"/>
      <c r="T25" s="5" t="s">
        <v>40</v>
      </c>
      <c r="W25" s="13"/>
    </row>
    <row r="26" spans="1:23" x14ac:dyDescent="0.25">
      <c r="A26" s="7" t="s">
        <v>189</v>
      </c>
      <c r="B26" s="7" t="s">
        <v>397</v>
      </c>
      <c r="C26" s="7"/>
      <c r="D26" s="7">
        <v>200</v>
      </c>
      <c r="E26" s="7">
        <v>225</v>
      </c>
      <c r="F26" s="7">
        <v>200</v>
      </c>
      <c r="G26" s="7">
        <v>200</v>
      </c>
      <c r="H26" s="8">
        <f>SUM('PACC - SNCC.F.053'!$D26:$G26)</f>
        <v>825</v>
      </c>
      <c r="I26" s="9">
        <v>110</v>
      </c>
      <c r="J26" s="9">
        <f t="shared" si="0"/>
        <v>90750</v>
      </c>
      <c r="K26" s="9"/>
      <c r="L26" s="7"/>
      <c r="M26" s="7"/>
      <c r="N26" s="9"/>
      <c r="O26" s="7"/>
      <c r="T26" s="5" t="s">
        <v>41</v>
      </c>
      <c r="W26" s="13"/>
    </row>
    <row r="27" spans="1:23" x14ac:dyDescent="0.25">
      <c r="A27" s="7" t="s">
        <v>189</v>
      </c>
      <c r="B27" s="7" t="s">
        <v>398</v>
      </c>
      <c r="C27" s="7"/>
      <c r="D27" s="7">
        <v>50</v>
      </c>
      <c r="E27" s="7">
        <v>75</v>
      </c>
      <c r="F27" s="7">
        <v>75</v>
      </c>
      <c r="G27" s="7">
        <v>50</v>
      </c>
      <c r="H27" s="8">
        <f>SUM('PACC - SNCC.F.053'!$D27:$G27)</f>
        <v>250</v>
      </c>
      <c r="I27" s="9">
        <v>350</v>
      </c>
      <c r="J27" s="9">
        <f t="shared" si="0"/>
        <v>87500</v>
      </c>
      <c r="K27" s="9"/>
      <c r="L27" s="7"/>
      <c r="M27" s="7"/>
      <c r="N27" s="9"/>
      <c r="O27" s="7"/>
      <c r="T27" s="5" t="s">
        <v>42</v>
      </c>
      <c r="W27" s="13"/>
    </row>
    <row r="28" spans="1:23" x14ac:dyDescent="0.25">
      <c r="A28" s="7" t="s">
        <v>189</v>
      </c>
      <c r="B28" s="7" t="s">
        <v>399</v>
      </c>
      <c r="C28" s="7"/>
      <c r="D28" s="7">
        <v>200</v>
      </c>
      <c r="E28" s="7">
        <v>225</v>
      </c>
      <c r="F28" s="7">
        <v>200</v>
      </c>
      <c r="G28" s="7">
        <v>200</v>
      </c>
      <c r="H28" s="8">
        <f>SUM('PACC - SNCC.F.053'!$D28:$G28)</f>
        <v>825</v>
      </c>
      <c r="I28" s="9">
        <v>350</v>
      </c>
      <c r="J28" s="9">
        <f t="shared" si="0"/>
        <v>288750</v>
      </c>
      <c r="K28" s="9"/>
      <c r="L28" s="7"/>
      <c r="M28" s="7"/>
      <c r="N28" s="9"/>
      <c r="O28" s="7"/>
      <c r="T28" s="5" t="s">
        <v>43</v>
      </c>
      <c r="W28" s="13"/>
    </row>
    <row r="29" spans="1:23" x14ac:dyDescent="0.25">
      <c r="A29" s="7" t="s">
        <v>189</v>
      </c>
      <c r="B29" s="7" t="s">
        <v>400</v>
      </c>
      <c r="C29" s="7"/>
      <c r="D29" s="7">
        <v>50</v>
      </c>
      <c r="E29" s="7">
        <v>75</v>
      </c>
      <c r="F29" s="7">
        <v>75</v>
      </c>
      <c r="G29" s="7">
        <v>50</v>
      </c>
      <c r="H29" s="8">
        <f>SUM('PACC - SNCC.F.053'!$D29:$G29)</f>
        <v>250</v>
      </c>
      <c r="I29" s="9">
        <v>350</v>
      </c>
      <c r="J29" s="9">
        <f t="shared" si="0"/>
        <v>87500</v>
      </c>
      <c r="K29" s="9"/>
      <c r="L29" s="7"/>
      <c r="M29" s="7"/>
      <c r="N29" s="9"/>
      <c r="O29" s="7"/>
      <c r="T29" s="5" t="s">
        <v>44</v>
      </c>
      <c r="W29" s="13"/>
    </row>
    <row r="30" spans="1:23" x14ac:dyDescent="0.25">
      <c r="A30" s="7" t="s">
        <v>189</v>
      </c>
      <c r="B30" s="7" t="s">
        <v>401</v>
      </c>
      <c r="C30" s="7"/>
      <c r="D30" s="7">
        <v>200</v>
      </c>
      <c r="E30" s="7">
        <v>225</v>
      </c>
      <c r="F30" s="7">
        <v>200</v>
      </c>
      <c r="G30" s="7">
        <v>200</v>
      </c>
      <c r="H30" s="8">
        <f>SUM('PACC - SNCC.F.053'!$D30:$G30)</f>
        <v>825</v>
      </c>
      <c r="I30" s="9">
        <v>125</v>
      </c>
      <c r="J30" s="9">
        <f t="shared" si="0"/>
        <v>103125</v>
      </c>
      <c r="K30" s="9"/>
      <c r="L30" s="7"/>
      <c r="M30" s="7"/>
      <c r="N30" s="9"/>
      <c r="O30" s="7"/>
      <c r="T30" s="5" t="s">
        <v>45</v>
      </c>
      <c r="W30" s="13"/>
    </row>
    <row r="31" spans="1:23" x14ac:dyDescent="0.25">
      <c r="A31" s="7" t="s">
        <v>189</v>
      </c>
      <c r="B31" s="7" t="s">
        <v>402</v>
      </c>
      <c r="C31" s="7"/>
      <c r="D31" s="7">
        <v>50</v>
      </c>
      <c r="E31" s="7">
        <v>75</v>
      </c>
      <c r="F31" s="7">
        <v>75</v>
      </c>
      <c r="G31" s="7">
        <v>50</v>
      </c>
      <c r="H31" s="8">
        <f>SUM('PACC - SNCC.F.053'!$D31:$G31)</f>
        <v>250</v>
      </c>
      <c r="I31" s="9">
        <v>125</v>
      </c>
      <c r="J31" s="9">
        <f t="shared" si="0"/>
        <v>31250</v>
      </c>
      <c r="K31" s="9"/>
      <c r="L31" s="7"/>
      <c r="M31" s="7"/>
      <c r="N31" s="9"/>
      <c r="O31" s="7"/>
      <c r="T31" s="5" t="s">
        <v>46</v>
      </c>
      <c r="W31" s="13"/>
    </row>
    <row r="32" spans="1:23" x14ac:dyDescent="0.25">
      <c r="A32" s="7" t="s">
        <v>189</v>
      </c>
      <c r="B32" s="7" t="s">
        <v>403</v>
      </c>
      <c r="C32" s="7"/>
      <c r="D32" s="7">
        <v>200</v>
      </c>
      <c r="E32" s="7">
        <v>225</v>
      </c>
      <c r="F32" s="7">
        <v>200</v>
      </c>
      <c r="G32" s="7">
        <v>200</v>
      </c>
      <c r="H32" s="8">
        <f>SUM('PACC - SNCC.F.053'!$D32:$G32)</f>
        <v>825</v>
      </c>
      <c r="I32" s="9">
        <v>90</v>
      </c>
      <c r="J32" s="9">
        <f t="shared" si="0"/>
        <v>74250</v>
      </c>
      <c r="K32" s="9"/>
      <c r="L32" s="7"/>
      <c r="M32" s="7"/>
      <c r="N32" s="9"/>
      <c r="O32" s="7"/>
      <c r="T32" s="5" t="s">
        <v>47</v>
      </c>
      <c r="W32" s="13"/>
    </row>
    <row r="33" spans="1:23" x14ac:dyDescent="0.25">
      <c r="A33" s="7" t="s">
        <v>189</v>
      </c>
      <c r="B33" s="7" t="s">
        <v>404</v>
      </c>
      <c r="C33" s="7"/>
      <c r="D33" s="7">
        <v>50</v>
      </c>
      <c r="E33" s="7">
        <v>75</v>
      </c>
      <c r="F33" s="7">
        <v>75</v>
      </c>
      <c r="G33" s="7">
        <v>50</v>
      </c>
      <c r="H33" s="8">
        <f>SUM('PACC - SNCC.F.053'!$D33:$G33)</f>
        <v>250</v>
      </c>
      <c r="I33" s="9">
        <v>90</v>
      </c>
      <c r="J33" s="9">
        <f t="shared" si="0"/>
        <v>22500</v>
      </c>
      <c r="K33" s="9"/>
      <c r="L33" s="7"/>
      <c r="M33" s="7"/>
      <c r="N33" s="9"/>
      <c r="O33" s="7"/>
      <c r="T33" s="5" t="s">
        <v>48</v>
      </c>
      <c r="W33" s="13"/>
    </row>
    <row r="34" spans="1:23" x14ac:dyDescent="0.25">
      <c r="A34" s="7" t="s">
        <v>189</v>
      </c>
      <c r="B34" s="7" t="s">
        <v>405</v>
      </c>
      <c r="C34" s="7"/>
      <c r="D34" s="7"/>
      <c r="E34" s="7"/>
      <c r="F34" s="7"/>
      <c r="G34" s="7"/>
      <c r="H34" s="8">
        <f>SUM('PACC - SNCC.F.053'!$D34:$G34)</f>
        <v>0</v>
      </c>
      <c r="I34" s="9"/>
      <c r="J34" s="9">
        <f t="shared" si="0"/>
        <v>0</v>
      </c>
      <c r="K34" s="9"/>
      <c r="L34" s="7"/>
      <c r="M34" s="7"/>
      <c r="N34" s="9"/>
      <c r="O34" s="7"/>
      <c r="T34" s="5" t="s">
        <v>49</v>
      </c>
      <c r="W34" s="13"/>
    </row>
    <row r="35" spans="1:23" x14ac:dyDescent="0.25">
      <c r="A35" s="7" t="s">
        <v>189</v>
      </c>
      <c r="B35" s="7" t="s">
        <v>406</v>
      </c>
      <c r="C35" s="7"/>
      <c r="D35" s="7">
        <v>50</v>
      </c>
      <c r="E35" s="7">
        <v>75</v>
      </c>
      <c r="F35" s="7">
        <v>75</v>
      </c>
      <c r="G35" s="7">
        <v>50</v>
      </c>
      <c r="H35" s="8">
        <f>SUM('PACC - SNCC.F.053'!$D35:$G35)</f>
        <v>250</v>
      </c>
      <c r="I35" s="9">
        <v>70</v>
      </c>
      <c r="J35" s="9">
        <f t="shared" si="0"/>
        <v>17500</v>
      </c>
      <c r="K35" s="9"/>
      <c r="L35" s="7"/>
      <c r="M35" s="7"/>
      <c r="N35" s="9"/>
      <c r="O35" s="7"/>
      <c r="T35" s="5" t="s">
        <v>50</v>
      </c>
      <c r="W35" s="13"/>
    </row>
    <row r="36" spans="1:23" x14ac:dyDescent="0.25">
      <c r="A36" s="7" t="s">
        <v>189</v>
      </c>
      <c r="B36" s="7" t="s">
        <v>407</v>
      </c>
      <c r="C36" s="7"/>
      <c r="D36" s="7">
        <v>100</v>
      </c>
      <c r="E36" s="7"/>
      <c r="F36" s="7"/>
      <c r="G36" s="7">
        <v>100</v>
      </c>
      <c r="H36" s="8">
        <f>SUM('PACC - SNCC.F.053'!$D36:$G36)</f>
        <v>200</v>
      </c>
      <c r="I36" s="9">
        <v>95</v>
      </c>
      <c r="J36" s="9">
        <f t="shared" si="0"/>
        <v>19000</v>
      </c>
      <c r="K36" s="9"/>
      <c r="L36" s="7"/>
      <c r="M36" s="7"/>
      <c r="N36" s="9"/>
      <c r="O36" s="7"/>
      <c r="T36" s="5" t="s">
        <v>51</v>
      </c>
      <c r="W36" s="13"/>
    </row>
    <row r="37" spans="1:23" x14ac:dyDescent="0.25">
      <c r="A37" s="7" t="s">
        <v>189</v>
      </c>
      <c r="B37" s="7" t="s">
        <v>408</v>
      </c>
      <c r="C37" s="7"/>
      <c r="D37" s="7">
        <v>50</v>
      </c>
      <c r="E37" s="7"/>
      <c r="F37" s="7"/>
      <c r="G37" s="7">
        <v>50</v>
      </c>
      <c r="H37" s="8">
        <f>SUM('PACC - SNCC.F.053'!$D37:$G37)</f>
        <v>100</v>
      </c>
      <c r="I37" s="9">
        <v>315</v>
      </c>
      <c r="J37" s="9">
        <f t="shared" si="0"/>
        <v>31500</v>
      </c>
      <c r="K37" s="9"/>
      <c r="L37" s="7"/>
      <c r="M37" s="7"/>
      <c r="N37" s="9"/>
      <c r="O37" s="7"/>
      <c r="T37" s="5" t="s">
        <v>52</v>
      </c>
      <c r="W37" s="13"/>
    </row>
    <row r="38" spans="1:23" x14ac:dyDescent="0.25">
      <c r="A38" s="7" t="s">
        <v>189</v>
      </c>
      <c r="B38" s="7" t="s">
        <v>409</v>
      </c>
      <c r="C38" s="7"/>
      <c r="D38" s="7">
        <v>200</v>
      </c>
      <c r="E38" s="7"/>
      <c r="F38" s="7"/>
      <c r="G38" s="7">
        <v>200</v>
      </c>
      <c r="H38" s="8">
        <f>SUM('PACC - SNCC.F.053'!$D38:$G38)</f>
        <v>400</v>
      </c>
      <c r="I38" s="9">
        <v>350</v>
      </c>
      <c r="J38" s="9">
        <f t="shared" si="0"/>
        <v>140000</v>
      </c>
      <c r="K38" s="9"/>
      <c r="L38" s="7"/>
      <c r="M38" s="7"/>
      <c r="N38" s="9"/>
      <c r="O38" s="7"/>
      <c r="T38" s="5" t="s">
        <v>53</v>
      </c>
      <c r="W38" s="13"/>
    </row>
    <row r="39" spans="1:23" x14ac:dyDescent="0.25">
      <c r="A39" s="7" t="s">
        <v>189</v>
      </c>
      <c r="B39" s="7" t="s">
        <v>410</v>
      </c>
      <c r="C39" s="7"/>
      <c r="D39" s="7"/>
      <c r="E39" s="7"/>
      <c r="F39" s="7"/>
      <c r="G39" s="7"/>
      <c r="H39" s="8">
        <f>SUM('PACC - SNCC.F.053'!$D39:$G39)</f>
        <v>0</v>
      </c>
      <c r="I39" s="9"/>
      <c r="J39" s="9">
        <f t="shared" si="0"/>
        <v>0</v>
      </c>
      <c r="K39" s="9"/>
      <c r="L39" s="7"/>
      <c r="M39" s="7"/>
      <c r="N39" s="9"/>
      <c r="O39" s="7"/>
      <c r="T39" s="5" t="s">
        <v>54</v>
      </c>
      <c r="W39" s="13"/>
    </row>
    <row r="40" spans="1:23" x14ac:dyDescent="0.25">
      <c r="A40" s="7" t="s">
        <v>189</v>
      </c>
      <c r="B40" s="7" t="s">
        <v>411</v>
      </c>
      <c r="C40" s="7"/>
      <c r="D40" s="7">
        <v>180</v>
      </c>
      <c r="E40" s="7">
        <v>180</v>
      </c>
      <c r="F40" s="7">
        <v>180</v>
      </c>
      <c r="G40" s="7">
        <v>180</v>
      </c>
      <c r="H40" s="8">
        <f>SUM('PACC - SNCC.F.053'!$D40:$G40)</f>
        <v>720</v>
      </c>
      <c r="I40" s="9">
        <v>225</v>
      </c>
      <c r="J40" s="9">
        <f t="shared" si="0"/>
        <v>162000</v>
      </c>
      <c r="K40" s="9"/>
      <c r="L40" s="7"/>
      <c r="M40" s="7"/>
      <c r="N40" s="9"/>
      <c r="O40" s="7"/>
      <c r="T40" s="5" t="s">
        <v>55</v>
      </c>
      <c r="W40" s="13"/>
    </row>
    <row r="41" spans="1:23" x14ac:dyDescent="0.25">
      <c r="A41" s="7" t="s">
        <v>189</v>
      </c>
      <c r="B41" s="7" t="s">
        <v>412</v>
      </c>
      <c r="C41" s="7"/>
      <c r="D41" s="7">
        <v>6</v>
      </c>
      <c r="E41" s="7"/>
      <c r="F41" s="7"/>
      <c r="G41" s="7">
        <v>6</v>
      </c>
      <c r="H41" s="8">
        <f>SUM('PACC - SNCC.F.053'!$D41:$G41)</f>
        <v>12</v>
      </c>
      <c r="I41" s="9">
        <v>225</v>
      </c>
      <c r="J41" s="9">
        <f t="shared" si="0"/>
        <v>2700</v>
      </c>
      <c r="K41" s="9"/>
      <c r="L41" s="7"/>
      <c r="M41" s="7"/>
      <c r="N41" s="9"/>
      <c r="O41" s="7"/>
      <c r="T41" s="5" t="s">
        <v>56</v>
      </c>
      <c r="W41" s="13"/>
    </row>
    <row r="42" spans="1:23" x14ac:dyDescent="0.25">
      <c r="A42" s="7" t="s">
        <v>189</v>
      </c>
      <c r="B42" s="7" t="s">
        <v>413</v>
      </c>
      <c r="C42" s="7"/>
      <c r="D42" s="7">
        <v>1</v>
      </c>
      <c r="E42" s="7">
        <v>1</v>
      </c>
      <c r="F42" s="7">
        <v>1</v>
      </c>
      <c r="G42" s="7">
        <v>1</v>
      </c>
      <c r="H42" s="8">
        <f>SUM('PACC - SNCC.F.053'!$D42:$G42)</f>
        <v>4</v>
      </c>
      <c r="I42" s="9">
        <v>350</v>
      </c>
      <c r="J42" s="9">
        <f t="shared" si="0"/>
        <v>1400</v>
      </c>
      <c r="K42" s="9"/>
      <c r="L42" s="7"/>
      <c r="M42" s="7"/>
      <c r="N42" s="9"/>
      <c r="O42" s="7"/>
      <c r="T42" s="5" t="s">
        <v>57</v>
      </c>
      <c r="W42" s="13"/>
    </row>
    <row r="43" spans="1:23" x14ac:dyDescent="0.25">
      <c r="A43" s="7" t="s">
        <v>189</v>
      </c>
      <c r="B43" s="7" t="s">
        <v>414</v>
      </c>
      <c r="C43" s="7"/>
      <c r="D43" s="7"/>
      <c r="E43" s="7"/>
      <c r="F43" s="7"/>
      <c r="G43" s="7"/>
      <c r="H43" s="8">
        <f>SUM('PACC - SNCC.F.053'!$D43:$G43)</f>
        <v>0</v>
      </c>
      <c r="I43" s="9"/>
      <c r="J43" s="9">
        <f t="shared" ref="J43:J74" si="2">+H43*I43</f>
        <v>0</v>
      </c>
      <c r="K43" s="9"/>
      <c r="L43" s="7"/>
      <c r="M43" s="7"/>
      <c r="N43" s="9"/>
      <c r="O43" s="7"/>
      <c r="T43" s="5" t="s">
        <v>58</v>
      </c>
      <c r="W43" s="13"/>
    </row>
    <row r="44" spans="1:23" x14ac:dyDescent="0.25">
      <c r="A44" s="7" t="s">
        <v>189</v>
      </c>
      <c r="B44" s="7" t="s">
        <v>415</v>
      </c>
      <c r="C44" s="7"/>
      <c r="D44" s="7">
        <v>2</v>
      </c>
      <c r="E44" s="7">
        <v>2</v>
      </c>
      <c r="F44" s="7">
        <v>2</v>
      </c>
      <c r="G44" s="7">
        <v>2</v>
      </c>
      <c r="H44" s="8">
        <f>SUM('PACC - SNCC.F.053'!$D44:$G44)</f>
        <v>8</v>
      </c>
      <c r="I44" s="9">
        <v>110</v>
      </c>
      <c r="J44" s="9">
        <f t="shared" si="2"/>
        <v>880</v>
      </c>
      <c r="K44" s="9"/>
      <c r="L44" s="7"/>
      <c r="M44" s="7"/>
      <c r="N44" s="9"/>
      <c r="O44" s="7"/>
      <c r="T44" s="5" t="s">
        <v>59</v>
      </c>
      <c r="W44" s="13"/>
    </row>
    <row r="45" spans="1:23" x14ac:dyDescent="0.25">
      <c r="A45" s="7" t="s">
        <v>189</v>
      </c>
      <c r="B45" s="7" t="s">
        <v>416</v>
      </c>
      <c r="C45" s="7"/>
      <c r="D45" s="7">
        <v>2</v>
      </c>
      <c r="E45" s="7">
        <v>2</v>
      </c>
      <c r="F45" s="7">
        <v>2</v>
      </c>
      <c r="G45" s="7">
        <v>2</v>
      </c>
      <c r="H45" s="8">
        <f>SUM('PACC - SNCC.F.053'!$D45:$G45)</f>
        <v>8</v>
      </c>
      <c r="I45" s="9">
        <v>110</v>
      </c>
      <c r="J45" s="9">
        <f t="shared" si="2"/>
        <v>880</v>
      </c>
      <c r="K45" s="9"/>
      <c r="L45" s="7"/>
      <c r="M45" s="7"/>
      <c r="N45" s="9"/>
      <c r="O45" s="7"/>
      <c r="T45" s="5" t="s">
        <v>60</v>
      </c>
      <c r="W45" s="13"/>
    </row>
    <row r="46" spans="1:23" x14ac:dyDescent="0.25">
      <c r="A46" s="7" t="s">
        <v>189</v>
      </c>
      <c r="B46" s="7" t="s">
        <v>417</v>
      </c>
      <c r="C46" s="7"/>
      <c r="D46" s="7">
        <v>5</v>
      </c>
      <c r="E46" s="7">
        <v>5</v>
      </c>
      <c r="F46" s="7">
        <v>5</v>
      </c>
      <c r="G46" s="7">
        <v>5</v>
      </c>
      <c r="H46" s="8">
        <f>SUM('PACC - SNCC.F.053'!$D46:$G46)</f>
        <v>20</v>
      </c>
      <c r="I46" s="9">
        <v>95</v>
      </c>
      <c r="J46" s="9">
        <f t="shared" si="2"/>
        <v>1900</v>
      </c>
      <c r="K46" s="9"/>
      <c r="L46" s="7"/>
      <c r="M46" s="7"/>
      <c r="N46" s="9"/>
      <c r="O46" s="7"/>
      <c r="T46" s="5" t="s">
        <v>61</v>
      </c>
      <c r="W46" s="13"/>
    </row>
    <row r="47" spans="1:23" x14ac:dyDescent="0.25">
      <c r="A47" s="7" t="s">
        <v>189</v>
      </c>
      <c r="B47" s="7" t="s">
        <v>418</v>
      </c>
      <c r="C47" s="7"/>
      <c r="D47" s="7">
        <v>5</v>
      </c>
      <c r="E47" s="7">
        <v>5</v>
      </c>
      <c r="F47" s="7">
        <v>5</v>
      </c>
      <c r="G47" s="7">
        <v>5</v>
      </c>
      <c r="H47" s="8">
        <f>SUM('PACC - SNCC.F.053'!$D47:$G47)</f>
        <v>20</v>
      </c>
      <c r="I47" s="9">
        <v>95</v>
      </c>
      <c r="J47" s="9">
        <f t="shared" si="2"/>
        <v>1900</v>
      </c>
      <c r="K47" s="9"/>
      <c r="L47" s="7"/>
      <c r="M47" s="7"/>
      <c r="N47" s="9"/>
      <c r="O47" s="7"/>
      <c r="T47" s="5" t="s">
        <v>62</v>
      </c>
      <c r="W47" s="13"/>
    </row>
    <row r="48" spans="1:23" x14ac:dyDescent="0.25">
      <c r="A48" s="7" t="s">
        <v>189</v>
      </c>
      <c r="B48" s="7" t="s">
        <v>419</v>
      </c>
      <c r="C48" s="7"/>
      <c r="D48" s="7">
        <v>2</v>
      </c>
      <c r="E48" s="7">
        <v>2</v>
      </c>
      <c r="F48" s="7">
        <v>2</v>
      </c>
      <c r="G48" s="7">
        <v>2</v>
      </c>
      <c r="H48" s="8">
        <f>SUM('PACC - SNCC.F.053'!$D48:$G48)</f>
        <v>8</v>
      </c>
      <c r="I48" s="9">
        <v>95</v>
      </c>
      <c r="J48" s="9">
        <f t="shared" si="2"/>
        <v>760</v>
      </c>
      <c r="K48" s="9"/>
      <c r="L48" s="7"/>
      <c r="M48" s="7"/>
      <c r="N48" s="9"/>
      <c r="O48" s="7"/>
      <c r="T48" s="5" t="s">
        <v>63</v>
      </c>
      <c r="W48" s="13"/>
    </row>
    <row r="49" spans="1:23" x14ac:dyDescent="0.25">
      <c r="A49" s="7" t="s">
        <v>189</v>
      </c>
      <c r="B49" s="7" t="s">
        <v>420</v>
      </c>
      <c r="C49" s="7"/>
      <c r="D49" s="7">
        <v>50</v>
      </c>
      <c r="E49" s="7">
        <v>75</v>
      </c>
      <c r="F49" s="7">
        <v>75</v>
      </c>
      <c r="G49" s="7">
        <v>50</v>
      </c>
      <c r="H49" s="8">
        <f>SUM('PACC - SNCC.F.053'!$D49:$G49)</f>
        <v>250</v>
      </c>
      <c r="I49" s="9">
        <v>115</v>
      </c>
      <c r="J49" s="9">
        <f t="shared" si="2"/>
        <v>28750</v>
      </c>
      <c r="K49" s="9"/>
      <c r="L49" s="7"/>
      <c r="M49" s="7"/>
      <c r="N49" s="9"/>
      <c r="O49" s="7"/>
      <c r="T49" s="5" t="s">
        <v>64</v>
      </c>
      <c r="W49" s="13"/>
    </row>
    <row r="50" spans="1:23" x14ac:dyDescent="0.25">
      <c r="A50" s="7" t="s">
        <v>189</v>
      </c>
      <c r="B50" s="7" t="s">
        <v>421</v>
      </c>
      <c r="C50" s="7"/>
      <c r="D50" s="7"/>
      <c r="E50" s="7"/>
      <c r="F50" s="7"/>
      <c r="G50" s="7"/>
      <c r="H50" s="8">
        <f>SUM('PACC - SNCC.F.053'!$D50:$G50)</f>
        <v>0</v>
      </c>
      <c r="I50" s="9">
        <v>125</v>
      </c>
      <c r="J50" s="9">
        <f t="shared" si="2"/>
        <v>0</v>
      </c>
      <c r="K50" s="9"/>
      <c r="L50" s="7"/>
      <c r="M50" s="7"/>
      <c r="N50" s="9"/>
      <c r="O50" s="7"/>
      <c r="T50" s="5" t="s">
        <v>65</v>
      </c>
      <c r="W50" s="13"/>
    </row>
    <row r="51" spans="1:23" x14ac:dyDescent="0.25">
      <c r="A51" s="7" t="s">
        <v>189</v>
      </c>
      <c r="B51" s="7" t="s">
        <v>422</v>
      </c>
      <c r="C51" s="7"/>
      <c r="D51" s="7">
        <v>50</v>
      </c>
      <c r="E51" s="7"/>
      <c r="F51" s="7"/>
      <c r="G51" s="7">
        <v>50</v>
      </c>
      <c r="H51" s="8">
        <f>SUM('PACC - SNCC.F.053'!$D51:$G51)</f>
        <v>100</v>
      </c>
      <c r="I51" s="9">
        <v>175</v>
      </c>
      <c r="J51" s="9">
        <f t="shared" si="2"/>
        <v>17500</v>
      </c>
      <c r="K51" s="9"/>
      <c r="L51" s="7"/>
      <c r="M51" s="7"/>
      <c r="N51" s="9"/>
      <c r="O51" s="7"/>
      <c r="T51" s="5" t="s">
        <v>66</v>
      </c>
      <c r="W51" s="13"/>
    </row>
    <row r="52" spans="1:23" x14ac:dyDescent="0.25">
      <c r="A52" s="7" t="s">
        <v>189</v>
      </c>
      <c r="B52" s="7" t="s">
        <v>423</v>
      </c>
      <c r="C52" s="7"/>
      <c r="D52" s="7">
        <v>100</v>
      </c>
      <c r="E52" s="7">
        <v>100</v>
      </c>
      <c r="F52" s="7">
        <v>100</v>
      </c>
      <c r="G52" s="7">
        <v>100</v>
      </c>
      <c r="H52" s="8">
        <f>SUM('PACC - SNCC.F.053'!$D52:$G52)</f>
        <v>400</v>
      </c>
      <c r="I52" s="9">
        <v>350</v>
      </c>
      <c r="J52" s="9">
        <f t="shared" si="2"/>
        <v>140000</v>
      </c>
      <c r="K52" s="9"/>
      <c r="L52" s="7"/>
      <c r="M52" s="7"/>
      <c r="N52" s="9"/>
      <c r="O52" s="7"/>
      <c r="T52" s="5" t="s">
        <v>67</v>
      </c>
      <c r="W52" s="13"/>
    </row>
    <row r="53" spans="1:23" x14ac:dyDescent="0.25">
      <c r="A53" s="7" t="s">
        <v>189</v>
      </c>
      <c r="B53" s="7" t="s">
        <v>424</v>
      </c>
      <c r="C53" s="7"/>
      <c r="D53" s="7"/>
      <c r="E53" s="7"/>
      <c r="F53" s="7"/>
      <c r="G53" s="7"/>
      <c r="H53" s="8">
        <f>SUM('PACC - SNCC.F.053'!$D53:$G53)</f>
        <v>0</v>
      </c>
      <c r="I53" s="9"/>
      <c r="J53" s="9">
        <f t="shared" si="2"/>
        <v>0</v>
      </c>
      <c r="K53" s="9"/>
      <c r="L53" s="7"/>
      <c r="M53" s="7"/>
      <c r="N53" s="9"/>
      <c r="O53" s="7"/>
      <c r="T53" s="5" t="s">
        <v>68</v>
      </c>
      <c r="W53" s="13"/>
    </row>
    <row r="54" spans="1:23" x14ac:dyDescent="0.25">
      <c r="A54" s="7" t="s">
        <v>189</v>
      </c>
      <c r="B54" s="7" t="s">
        <v>425</v>
      </c>
      <c r="C54" s="7"/>
      <c r="D54" s="7">
        <v>36</v>
      </c>
      <c r="E54" s="7">
        <v>36</v>
      </c>
      <c r="F54" s="7">
        <v>36</v>
      </c>
      <c r="G54" s="7">
        <v>36</v>
      </c>
      <c r="H54" s="8">
        <f>SUM('PACC - SNCC.F.053'!$D54:$G54)</f>
        <v>144</v>
      </c>
      <c r="I54" s="9">
        <v>95</v>
      </c>
      <c r="J54" s="9">
        <f t="shared" si="2"/>
        <v>13680</v>
      </c>
      <c r="K54" s="9"/>
      <c r="L54" s="7"/>
      <c r="M54" s="7"/>
      <c r="N54" s="9"/>
      <c r="O54" s="7"/>
      <c r="T54" s="5" t="s">
        <v>69</v>
      </c>
      <c r="W54" s="13"/>
    </row>
    <row r="55" spans="1:23" x14ac:dyDescent="0.25">
      <c r="A55" s="7" t="s">
        <v>189</v>
      </c>
      <c r="B55" s="7" t="s">
        <v>426</v>
      </c>
      <c r="C55" s="7"/>
      <c r="D55" s="7">
        <v>50</v>
      </c>
      <c r="E55" s="7"/>
      <c r="F55" s="7"/>
      <c r="G55" s="7">
        <v>50</v>
      </c>
      <c r="H55" s="8">
        <f>SUM('PACC - SNCC.F.053'!$D55:$G55)</f>
        <v>100</v>
      </c>
      <c r="I55" s="9">
        <v>110</v>
      </c>
      <c r="J55" s="9">
        <f t="shared" si="2"/>
        <v>11000</v>
      </c>
      <c r="K55" s="9"/>
      <c r="L55" s="7"/>
      <c r="M55" s="7"/>
      <c r="N55" s="9"/>
      <c r="O55" s="7"/>
      <c r="T55" s="5" t="s">
        <v>70</v>
      </c>
      <c r="W55" s="13"/>
    </row>
    <row r="56" spans="1:23" x14ac:dyDescent="0.25">
      <c r="A56" s="7" t="s">
        <v>189</v>
      </c>
      <c r="B56" s="7" t="s">
        <v>427</v>
      </c>
      <c r="C56" s="7"/>
      <c r="D56" s="7">
        <v>50</v>
      </c>
      <c r="E56" s="7"/>
      <c r="F56" s="7"/>
      <c r="G56" s="7">
        <v>50</v>
      </c>
      <c r="H56" s="8">
        <f>SUM('PACC - SNCC.F.053'!$D56:$G56)</f>
        <v>100</v>
      </c>
      <c r="I56" s="9">
        <v>250</v>
      </c>
      <c r="J56" s="9">
        <f t="shared" si="2"/>
        <v>25000</v>
      </c>
      <c r="K56" s="9"/>
      <c r="L56" s="7"/>
      <c r="M56" s="7"/>
      <c r="N56" s="9"/>
      <c r="O56" s="7"/>
      <c r="T56" s="5" t="s">
        <v>71</v>
      </c>
      <c r="W56" s="13"/>
    </row>
    <row r="57" spans="1:23" x14ac:dyDescent="0.25">
      <c r="A57" s="7" t="s">
        <v>189</v>
      </c>
      <c r="B57" s="7" t="s">
        <v>428</v>
      </c>
      <c r="C57" s="7"/>
      <c r="D57" s="7"/>
      <c r="E57" s="7"/>
      <c r="F57" s="7"/>
      <c r="G57" s="7"/>
      <c r="H57" s="8">
        <f>SUM('PACC - SNCC.F.053'!$D57:$G57)</f>
        <v>0</v>
      </c>
      <c r="I57" s="9"/>
      <c r="J57" s="9">
        <f t="shared" si="2"/>
        <v>0</v>
      </c>
      <c r="K57" s="9"/>
      <c r="L57" s="7"/>
      <c r="M57" s="7"/>
      <c r="N57" s="9"/>
      <c r="O57" s="7"/>
      <c r="T57" s="5" t="s">
        <v>72</v>
      </c>
      <c r="W57" s="13"/>
    </row>
    <row r="58" spans="1:23" x14ac:dyDescent="0.25">
      <c r="A58" s="7" t="s">
        <v>189</v>
      </c>
      <c r="B58" s="7" t="s">
        <v>429</v>
      </c>
      <c r="C58" s="7"/>
      <c r="D58" s="7"/>
      <c r="E58" s="7"/>
      <c r="F58" s="7"/>
      <c r="G58" s="7"/>
      <c r="H58" s="8"/>
      <c r="I58" s="9"/>
      <c r="J58" s="9">
        <f t="shared" si="2"/>
        <v>0</v>
      </c>
      <c r="K58" s="9"/>
      <c r="L58" s="7"/>
      <c r="M58" s="7"/>
      <c r="N58" s="9"/>
      <c r="O58" s="7"/>
      <c r="T58" s="5" t="s">
        <v>73</v>
      </c>
      <c r="W58" s="13"/>
    </row>
    <row r="59" spans="1:23" x14ac:dyDescent="0.25">
      <c r="A59" s="7" t="s">
        <v>189</v>
      </c>
      <c r="B59" s="7" t="s">
        <v>430</v>
      </c>
      <c r="C59" s="7"/>
      <c r="D59" s="7"/>
      <c r="E59" s="7"/>
      <c r="F59" s="7"/>
      <c r="G59" s="7"/>
      <c r="H59" s="8">
        <f>SUM('PACC - SNCC.F.053'!$D59:$G59)</f>
        <v>0</v>
      </c>
      <c r="I59" s="9"/>
      <c r="J59" s="9">
        <f t="shared" si="2"/>
        <v>0</v>
      </c>
      <c r="K59" s="9"/>
      <c r="L59" s="7"/>
      <c r="M59" s="7"/>
      <c r="N59" s="9"/>
      <c r="O59" s="7"/>
      <c r="T59" s="5" t="s">
        <v>74</v>
      </c>
      <c r="W59" s="13"/>
    </row>
    <row r="60" spans="1:23" x14ac:dyDescent="0.25">
      <c r="A60" s="7" t="s">
        <v>189</v>
      </c>
      <c r="B60" s="7" t="s">
        <v>431</v>
      </c>
      <c r="C60" s="7"/>
      <c r="D60" s="7"/>
      <c r="E60" s="7"/>
      <c r="F60" s="7"/>
      <c r="G60" s="7"/>
      <c r="H60" s="8">
        <f>SUM('PACC - SNCC.F.053'!$D60:$G60)</f>
        <v>0</v>
      </c>
      <c r="I60" s="9"/>
      <c r="J60" s="9">
        <f t="shared" si="2"/>
        <v>0</v>
      </c>
      <c r="K60" s="9"/>
      <c r="L60" s="7"/>
      <c r="M60" s="7"/>
      <c r="N60" s="9"/>
      <c r="O60" s="7"/>
      <c r="T60" s="5" t="s">
        <v>75</v>
      </c>
      <c r="W60" s="13"/>
    </row>
    <row r="61" spans="1:23" x14ac:dyDescent="0.25">
      <c r="A61" s="7" t="s">
        <v>189</v>
      </c>
      <c r="B61" s="7" t="s">
        <v>432</v>
      </c>
      <c r="C61" s="7"/>
      <c r="D61" s="7">
        <v>5</v>
      </c>
      <c r="E61" s="7"/>
      <c r="F61" s="7"/>
      <c r="G61" s="7">
        <v>5</v>
      </c>
      <c r="H61" s="8">
        <f>SUM('PACC - SNCC.F.053'!$D61:$G61)</f>
        <v>10</v>
      </c>
      <c r="I61" s="9">
        <v>90</v>
      </c>
      <c r="J61" s="9">
        <f t="shared" si="2"/>
        <v>900</v>
      </c>
      <c r="K61" s="9"/>
      <c r="L61" s="7"/>
      <c r="M61" s="7"/>
      <c r="N61" s="9"/>
      <c r="O61" s="7"/>
      <c r="T61" s="5" t="s">
        <v>76</v>
      </c>
      <c r="W61" s="13"/>
    </row>
    <row r="62" spans="1:23" x14ac:dyDescent="0.25">
      <c r="A62" s="7" t="s">
        <v>189</v>
      </c>
      <c r="B62" s="7" t="s">
        <v>433</v>
      </c>
      <c r="C62" s="7"/>
      <c r="D62" s="7"/>
      <c r="E62" s="7"/>
      <c r="F62" s="7"/>
      <c r="G62" s="7"/>
      <c r="H62" s="8">
        <f>SUM('PACC - SNCC.F.053'!$D62:$G62)</f>
        <v>0</v>
      </c>
      <c r="I62" s="9"/>
      <c r="J62" s="9">
        <f t="shared" si="2"/>
        <v>0</v>
      </c>
      <c r="K62" s="9"/>
      <c r="L62" s="7"/>
      <c r="M62" s="7"/>
      <c r="N62" s="9"/>
      <c r="O62" s="7"/>
      <c r="T62" s="5" t="s">
        <v>77</v>
      </c>
      <c r="W62" s="13"/>
    </row>
    <row r="63" spans="1:23" x14ac:dyDescent="0.25">
      <c r="A63" s="7" t="s">
        <v>189</v>
      </c>
      <c r="B63" s="7" t="s">
        <v>434</v>
      </c>
      <c r="C63" s="7"/>
      <c r="D63" s="7">
        <v>50</v>
      </c>
      <c r="E63" s="7">
        <v>30</v>
      </c>
      <c r="F63" s="7">
        <v>30</v>
      </c>
      <c r="G63" s="7">
        <v>50</v>
      </c>
      <c r="H63" s="8">
        <f>SUM('PACC - SNCC.F.053'!$D63:$G63)</f>
        <v>160</v>
      </c>
      <c r="I63" s="9">
        <v>60</v>
      </c>
      <c r="J63" s="9">
        <f t="shared" si="2"/>
        <v>9600</v>
      </c>
      <c r="K63" s="9"/>
      <c r="L63" s="7"/>
      <c r="M63" s="7"/>
      <c r="N63" s="9"/>
      <c r="O63" s="7"/>
      <c r="T63" s="5" t="s">
        <v>78</v>
      </c>
      <c r="W63" s="13"/>
    </row>
    <row r="64" spans="1:23" x14ac:dyDescent="0.25">
      <c r="A64" s="7" t="s">
        <v>189</v>
      </c>
      <c r="B64" s="7" t="s">
        <v>435</v>
      </c>
      <c r="C64" s="7"/>
      <c r="D64" s="7"/>
      <c r="E64" s="7"/>
      <c r="F64" s="7"/>
      <c r="G64" s="7"/>
      <c r="H64" s="8">
        <f>SUM('PACC - SNCC.F.053'!$D64:$G64)</f>
        <v>0</v>
      </c>
      <c r="I64" s="9"/>
      <c r="J64" s="9">
        <f t="shared" si="2"/>
        <v>0</v>
      </c>
      <c r="K64" s="9"/>
      <c r="L64" s="7"/>
      <c r="M64" s="7"/>
      <c r="N64" s="9"/>
      <c r="O64" s="7"/>
      <c r="T64" s="5" t="s">
        <v>79</v>
      </c>
      <c r="W64" s="13"/>
    </row>
    <row r="65" spans="1:23" x14ac:dyDescent="0.25">
      <c r="A65" s="7" t="s">
        <v>189</v>
      </c>
      <c r="B65" s="7" t="s">
        <v>436</v>
      </c>
      <c r="C65" s="7"/>
      <c r="D65" s="7">
        <v>50</v>
      </c>
      <c r="E65" s="7">
        <v>30</v>
      </c>
      <c r="F65" s="7">
        <v>30</v>
      </c>
      <c r="G65" s="7">
        <v>50</v>
      </c>
      <c r="H65" s="8">
        <f>SUM('PACC - SNCC.F.053'!$D65:$G65)</f>
        <v>160</v>
      </c>
      <c r="I65" s="9">
        <v>55</v>
      </c>
      <c r="J65" s="9">
        <f t="shared" si="2"/>
        <v>8800</v>
      </c>
      <c r="K65" s="9"/>
      <c r="L65" s="7"/>
      <c r="M65" s="7"/>
      <c r="N65" s="9"/>
      <c r="O65" s="7"/>
      <c r="T65" s="5" t="s">
        <v>80</v>
      </c>
      <c r="W65" s="13"/>
    </row>
    <row r="66" spans="1:23" x14ac:dyDescent="0.25">
      <c r="A66" s="7" t="s">
        <v>189</v>
      </c>
      <c r="B66" s="7" t="s">
        <v>437</v>
      </c>
      <c r="C66" s="7"/>
      <c r="D66" s="7"/>
      <c r="E66" s="7"/>
      <c r="F66" s="7"/>
      <c r="G66" s="7"/>
      <c r="H66" s="8">
        <f>SUM('PACC - SNCC.F.053'!$D66:$G66)</f>
        <v>0</v>
      </c>
      <c r="I66" s="9"/>
      <c r="J66" s="9">
        <f t="shared" si="2"/>
        <v>0</v>
      </c>
      <c r="K66" s="9"/>
      <c r="L66" s="7"/>
      <c r="M66" s="7"/>
      <c r="N66" s="9"/>
      <c r="O66" s="7"/>
      <c r="T66" s="5" t="s">
        <v>81</v>
      </c>
      <c r="W66" s="13"/>
    </row>
    <row r="67" spans="1:23" x14ac:dyDescent="0.25">
      <c r="A67" s="7" t="s">
        <v>189</v>
      </c>
      <c r="B67" s="7" t="s">
        <v>438</v>
      </c>
      <c r="C67" s="7"/>
      <c r="D67" s="7">
        <v>50</v>
      </c>
      <c r="E67" s="7">
        <v>30</v>
      </c>
      <c r="F67" s="7">
        <v>30</v>
      </c>
      <c r="G67" s="7">
        <v>50</v>
      </c>
      <c r="H67" s="8">
        <f>SUM('PACC - SNCC.F.053'!$D67:$G67)</f>
        <v>160</v>
      </c>
      <c r="I67" s="9">
        <v>90</v>
      </c>
      <c r="J67" s="9">
        <f t="shared" si="2"/>
        <v>14400</v>
      </c>
      <c r="K67" s="9"/>
      <c r="L67" s="7"/>
      <c r="M67" s="7"/>
      <c r="N67" s="9"/>
      <c r="O67" s="7"/>
      <c r="T67" s="5" t="s">
        <v>82</v>
      </c>
      <c r="W67" s="13"/>
    </row>
    <row r="68" spans="1:23" x14ac:dyDescent="0.25">
      <c r="A68" s="7" t="s">
        <v>189</v>
      </c>
      <c r="B68" s="7" t="s">
        <v>439</v>
      </c>
      <c r="C68" s="7"/>
      <c r="D68" s="7"/>
      <c r="E68" s="7"/>
      <c r="F68" s="7"/>
      <c r="G68" s="7"/>
      <c r="H68" s="8">
        <f>SUM('PACC - SNCC.F.053'!$D68:$G68)</f>
        <v>0</v>
      </c>
      <c r="I68" s="9"/>
      <c r="J68" s="9">
        <f t="shared" si="2"/>
        <v>0</v>
      </c>
      <c r="K68" s="9"/>
      <c r="L68" s="7"/>
      <c r="M68" s="7"/>
      <c r="N68" s="9"/>
      <c r="O68" s="7"/>
      <c r="T68" s="5" t="s">
        <v>83</v>
      </c>
      <c r="W68" s="13"/>
    </row>
    <row r="69" spans="1:23" x14ac:dyDescent="0.25">
      <c r="A69" s="7" t="s">
        <v>189</v>
      </c>
      <c r="B69" s="7" t="s">
        <v>440</v>
      </c>
      <c r="C69" s="7"/>
      <c r="D69" s="7"/>
      <c r="E69" s="7"/>
      <c r="F69" s="7"/>
      <c r="G69" s="7"/>
      <c r="H69" s="8">
        <f>SUM('PACC - SNCC.F.053'!$D69:$G69)</f>
        <v>0</v>
      </c>
      <c r="I69" s="9"/>
      <c r="J69" s="9">
        <f t="shared" si="2"/>
        <v>0</v>
      </c>
      <c r="K69" s="9"/>
      <c r="L69" s="7"/>
      <c r="M69" s="7"/>
      <c r="N69" s="9"/>
      <c r="O69" s="7"/>
      <c r="T69" s="5" t="s">
        <v>84</v>
      </c>
      <c r="W69" s="13"/>
    </row>
    <row r="70" spans="1:23" x14ac:dyDescent="0.25">
      <c r="A70" s="7" t="s">
        <v>189</v>
      </c>
      <c r="B70" s="7" t="s">
        <v>441</v>
      </c>
      <c r="C70" s="7"/>
      <c r="D70" s="7"/>
      <c r="E70" s="7"/>
      <c r="F70" s="7"/>
      <c r="G70" s="7"/>
      <c r="H70" s="8">
        <f>SUM('PACC - SNCC.F.053'!$D70:$G70)</f>
        <v>0</v>
      </c>
      <c r="I70" s="9"/>
      <c r="J70" s="9">
        <f t="shared" si="2"/>
        <v>0</v>
      </c>
      <c r="K70" s="9"/>
      <c r="L70" s="7"/>
      <c r="M70" s="7"/>
      <c r="N70" s="9"/>
      <c r="O70" s="7"/>
      <c r="T70" s="5" t="s">
        <v>85</v>
      </c>
      <c r="W70" s="13"/>
    </row>
    <row r="71" spans="1:23" x14ac:dyDescent="0.25">
      <c r="A71" s="7" t="s">
        <v>189</v>
      </c>
      <c r="B71" s="7" t="s">
        <v>442</v>
      </c>
      <c r="C71" s="7"/>
      <c r="D71" s="7">
        <v>10</v>
      </c>
      <c r="E71" s="7">
        <v>5</v>
      </c>
      <c r="F71" s="7">
        <v>5</v>
      </c>
      <c r="G71" s="7">
        <v>10</v>
      </c>
      <c r="H71" s="8">
        <f>SUM('PACC - SNCC.F.053'!$D71:$G71)</f>
        <v>30</v>
      </c>
      <c r="I71" s="9">
        <v>350</v>
      </c>
      <c r="J71" s="9">
        <f t="shared" si="2"/>
        <v>10500</v>
      </c>
      <c r="K71" s="9"/>
      <c r="L71" s="7"/>
      <c r="M71" s="7"/>
      <c r="N71" s="9"/>
      <c r="O71" s="7"/>
      <c r="T71" s="5" t="s">
        <v>86</v>
      </c>
      <c r="W71" s="13"/>
    </row>
    <row r="72" spans="1:23" x14ac:dyDescent="0.25">
      <c r="A72" s="7" t="s">
        <v>189</v>
      </c>
      <c r="B72" s="7" t="s">
        <v>443</v>
      </c>
      <c r="C72" s="7"/>
      <c r="D72" s="7">
        <v>2</v>
      </c>
      <c r="E72" s="7"/>
      <c r="F72" s="7"/>
      <c r="G72" s="7">
        <v>2</v>
      </c>
      <c r="H72" s="8">
        <f>SUM('PACC - SNCC.F.053'!$D72:$G72)</f>
        <v>4</v>
      </c>
      <c r="I72" s="9">
        <v>250</v>
      </c>
      <c r="J72" s="9">
        <f t="shared" si="2"/>
        <v>1000</v>
      </c>
      <c r="K72" s="9"/>
      <c r="L72" s="7"/>
      <c r="M72" s="7"/>
      <c r="N72" s="9"/>
      <c r="O72" s="7"/>
      <c r="T72" s="5" t="s">
        <v>87</v>
      </c>
      <c r="W72" s="13"/>
    </row>
    <row r="73" spans="1:23" x14ac:dyDescent="0.25">
      <c r="A73" s="7" t="s">
        <v>189</v>
      </c>
      <c r="B73" s="7" t="s">
        <v>444</v>
      </c>
      <c r="C73" s="7"/>
      <c r="D73" s="7">
        <v>2</v>
      </c>
      <c r="E73" s="7"/>
      <c r="F73" s="7"/>
      <c r="G73" s="7">
        <v>2</v>
      </c>
      <c r="H73" s="8">
        <f>SUM('PACC - SNCC.F.053'!$D73:$G73)</f>
        <v>4</v>
      </c>
      <c r="I73" s="9">
        <v>450</v>
      </c>
      <c r="J73" s="9">
        <f t="shared" si="2"/>
        <v>1800</v>
      </c>
      <c r="K73" s="9"/>
      <c r="L73" s="7"/>
      <c r="M73" s="7"/>
      <c r="N73" s="9"/>
      <c r="O73" s="7"/>
      <c r="T73" s="5" t="s">
        <v>88</v>
      </c>
      <c r="W73" s="13"/>
    </row>
    <row r="74" spans="1:23" x14ac:dyDescent="0.25">
      <c r="A74" s="7" t="s">
        <v>189</v>
      </c>
      <c r="B74" s="7" t="s">
        <v>445</v>
      </c>
      <c r="C74" s="7"/>
      <c r="D74" s="7">
        <v>24</v>
      </c>
      <c r="E74" s="7">
        <v>12</v>
      </c>
      <c r="F74" s="7">
        <v>12</v>
      </c>
      <c r="G74" s="7">
        <v>24</v>
      </c>
      <c r="H74" s="8">
        <f>SUM('PACC - SNCC.F.053'!$D74:$G74)</f>
        <v>72</v>
      </c>
      <c r="I74" s="9">
        <v>250</v>
      </c>
      <c r="J74" s="9">
        <f t="shared" si="2"/>
        <v>18000</v>
      </c>
      <c r="K74" s="9"/>
      <c r="L74" s="7"/>
      <c r="M74" s="7"/>
      <c r="N74" s="9"/>
      <c r="O74" s="7"/>
      <c r="T74" s="5" t="s">
        <v>89</v>
      </c>
      <c r="W74" s="13"/>
    </row>
    <row r="75" spans="1:23" x14ac:dyDescent="0.25">
      <c r="A75" s="7" t="s">
        <v>189</v>
      </c>
      <c r="B75" s="7" t="s">
        <v>446</v>
      </c>
      <c r="C75" s="7"/>
      <c r="D75" s="7"/>
      <c r="E75" s="7"/>
      <c r="F75" s="7"/>
      <c r="G75" s="7"/>
      <c r="H75" s="8">
        <v>0</v>
      </c>
      <c r="I75" s="9"/>
      <c r="J75" s="9">
        <f t="shared" ref="J75:J106" si="3">+H75*I75</f>
        <v>0</v>
      </c>
      <c r="K75" s="9"/>
      <c r="L75" s="7"/>
      <c r="M75" s="7"/>
      <c r="N75" s="9"/>
      <c r="O75" s="7"/>
      <c r="T75" s="5" t="s">
        <v>90</v>
      </c>
      <c r="W75" s="13"/>
    </row>
    <row r="76" spans="1:23" x14ac:dyDescent="0.25">
      <c r="A76" s="7" t="s">
        <v>189</v>
      </c>
      <c r="B76" s="7" t="s">
        <v>447</v>
      </c>
      <c r="C76" s="7"/>
      <c r="D76" s="7">
        <v>10</v>
      </c>
      <c r="E76" s="7"/>
      <c r="F76" s="7"/>
      <c r="G76" s="7">
        <v>10</v>
      </c>
      <c r="H76" s="8">
        <f>SUM('PACC - SNCC.F.053'!$D76:$G76)</f>
        <v>20</v>
      </c>
      <c r="I76" s="9">
        <v>350</v>
      </c>
      <c r="J76" s="9">
        <f t="shared" si="3"/>
        <v>7000</v>
      </c>
      <c r="K76" s="9"/>
      <c r="L76" s="7"/>
      <c r="M76" s="7"/>
      <c r="N76" s="9"/>
      <c r="O76" s="7"/>
      <c r="T76" s="5" t="s">
        <v>91</v>
      </c>
      <c r="W76" s="13"/>
    </row>
    <row r="77" spans="1:23" x14ac:dyDescent="0.25">
      <c r="A77" s="7" t="s">
        <v>189</v>
      </c>
      <c r="B77" s="7" t="s">
        <v>448</v>
      </c>
      <c r="C77" s="7"/>
      <c r="D77" s="7">
        <v>10</v>
      </c>
      <c r="E77" s="7">
        <v>5</v>
      </c>
      <c r="F77" s="7">
        <v>5</v>
      </c>
      <c r="G77" s="7">
        <v>5</v>
      </c>
      <c r="H77" s="8">
        <f>SUM('PACC - SNCC.F.053'!$D77:$G77)</f>
        <v>25</v>
      </c>
      <c r="I77" s="9">
        <v>75</v>
      </c>
      <c r="J77" s="9">
        <f t="shared" si="3"/>
        <v>1875</v>
      </c>
      <c r="K77" s="9"/>
      <c r="L77" s="7"/>
      <c r="M77" s="7"/>
      <c r="N77" s="9"/>
      <c r="O77" s="7"/>
      <c r="T77" s="5" t="s">
        <v>92</v>
      </c>
      <c r="W77" s="13"/>
    </row>
    <row r="78" spans="1:23" x14ac:dyDescent="0.25">
      <c r="A78" s="7" t="s">
        <v>189</v>
      </c>
      <c r="B78" s="7" t="s">
        <v>449</v>
      </c>
      <c r="C78" s="7"/>
      <c r="D78" s="7">
        <v>4</v>
      </c>
      <c r="E78" s="7"/>
      <c r="F78" s="7"/>
      <c r="G78" s="7">
        <v>4</v>
      </c>
      <c r="H78" s="8">
        <f>SUM('PACC - SNCC.F.053'!$D78:$G78)</f>
        <v>8</v>
      </c>
      <c r="I78" s="9">
        <v>75</v>
      </c>
      <c r="J78" s="9">
        <f t="shared" si="3"/>
        <v>600</v>
      </c>
      <c r="K78" s="9"/>
      <c r="L78" s="7"/>
      <c r="M78" s="7"/>
      <c r="N78" s="9"/>
      <c r="O78" s="7"/>
      <c r="T78" s="5" t="s">
        <v>93</v>
      </c>
      <c r="W78" s="13"/>
    </row>
    <row r="79" spans="1:23" x14ac:dyDescent="0.25">
      <c r="A79" s="7" t="s">
        <v>189</v>
      </c>
      <c r="B79" s="7" t="s">
        <v>450</v>
      </c>
      <c r="C79" s="7"/>
      <c r="D79" s="7">
        <v>10</v>
      </c>
      <c r="E79" s="7"/>
      <c r="F79" s="7"/>
      <c r="G79" s="7">
        <v>5</v>
      </c>
      <c r="H79" s="8">
        <f>SUM('PACC - SNCC.F.053'!$D79:$G79)</f>
        <v>15</v>
      </c>
      <c r="I79" s="9">
        <v>750</v>
      </c>
      <c r="J79" s="9">
        <f t="shared" si="3"/>
        <v>11250</v>
      </c>
      <c r="K79" s="9"/>
      <c r="L79" s="7"/>
      <c r="M79" s="7"/>
      <c r="N79" s="9"/>
      <c r="O79" s="7"/>
      <c r="T79" s="5" t="s">
        <v>94</v>
      </c>
      <c r="W79" s="13"/>
    </row>
    <row r="80" spans="1:23" x14ac:dyDescent="0.25">
      <c r="A80" s="7" t="s">
        <v>189</v>
      </c>
      <c r="B80" s="7" t="s">
        <v>451</v>
      </c>
      <c r="C80" s="7"/>
      <c r="D80" s="7"/>
      <c r="E80" s="7"/>
      <c r="F80" s="7"/>
      <c r="G80" s="7"/>
      <c r="H80" s="8">
        <f>SUM('PACC - SNCC.F.053'!$D80:$G80)</f>
        <v>0</v>
      </c>
      <c r="I80" s="9"/>
      <c r="J80" s="9">
        <f t="shared" si="3"/>
        <v>0</v>
      </c>
      <c r="K80" s="9"/>
      <c r="L80" s="7"/>
      <c r="M80" s="7"/>
      <c r="N80" s="9"/>
      <c r="O80" s="7"/>
      <c r="T80" s="5" t="s">
        <v>95</v>
      </c>
      <c r="W80" s="13"/>
    </row>
    <row r="81" spans="1:23" x14ac:dyDescent="0.25">
      <c r="A81" s="7" t="s">
        <v>189</v>
      </c>
      <c r="B81" s="7" t="s">
        <v>452</v>
      </c>
      <c r="C81" s="7"/>
      <c r="D81" s="7">
        <v>50</v>
      </c>
      <c r="E81" s="7"/>
      <c r="F81" s="7"/>
      <c r="G81" s="7">
        <v>50</v>
      </c>
      <c r="H81" s="8">
        <f>SUM('PACC - SNCC.F.053'!$D81:$G81)</f>
        <v>100</v>
      </c>
      <c r="I81" s="9">
        <v>55</v>
      </c>
      <c r="J81" s="9">
        <f t="shared" si="3"/>
        <v>5500</v>
      </c>
      <c r="K81" s="9"/>
      <c r="L81" s="7"/>
      <c r="M81" s="7"/>
      <c r="N81" s="9"/>
      <c r="O81" s="7"/>
      <c r="T81" s="5" t="s">
        <v>96</v>
      </c>
      <c r="W81" s="13"/>
    </row>
    <row r="82" spans="1:23" x14ac:dyDescent="0.25">
      <c r="A82" s="7" t="s">
        <v>189</v>
      </c>
      <c r="B82" s="7" t="s">
        <v>453</v>
      </c>
      <c r="C82" s="7"/>
      <c r="D82" s="7"/>
      <c r="E82" s="7"/>
      <c r="F82" s="7"/>
      <c r="G82" s="7"/>
      <c r="H82" s="8">
        <f>SUM('PACC - SNCC.F.053'!$D82:$G82)</f>
        <v>0</v>
      </c>
      <c r="I82" s="9"/>
      <c r="J82" s="9">
        <f t="shared" si="3"/>
        <v>0</v>
      </c>
      <c r="K82" s="9"/>
      <c r="L82" s="7"/>
      <c r="M82" s="7"/>
      <c r="N82" s="9"/>
      <c r="O82" s="7"/>
      <c r="T82" s="5" t="s">
        <v>97</v>
      </c>
      <c r="W82" s="13"/>
    </row>
    <row r="83" spans="1:23" x14ac:dyDescent="0.25">
      <c r="A83" s="7" t="s">
        <v>189</v>
      </c>
      <c r="B83" s="7" t="s">
        <v>454</v>
      </c>
      <c r="C83" s="7"/>
      <c r="D83" s="7">
        <v>50</v>
      </c>
      <c r="E83" s="7"/>
      <c r="F83" s="7"/>
      <c r="G83" s="7">
        <v>50</v>
      </c>
      <c r="H83" s="8">
        <f>SUM('PACC - SNCC.F.053'!$D83:$G83)</f>
        <v>100</v>
      </c>
      <c r="I83" s="9">
        <v>250</v>
      </c>
      <c r="J83" s="9">
        <f t="shared" si="3"/>
        <v>25000</v>
      </c>
      <c r="K83" s="9"/>
      <c r="L83" s="7"/>
      <c r="M83" s="7"/>
      <c r="N83" s="9"/>
      <c r="O83" s="7"/>
      <c r="T83" s="5" t="s">
        <v>98</v>
      </c>
      <c r="W83" s="13"/>
    </row>
    <row r="84" spans="1:23" x14ac:dyDescent="0.25">
      <c r="A84" s="7" t="s">
        <v>189</v>
      </c>
      <c r="B84" s="7" t="s">
        <v>455</v>
      </c>
      <c r="C84" s="7"/>
      <c r="D84" s="7">
        <v>200</v>
      </c>
      <c r="E84" s="7"/>
      <c r="F84" s="7"/>
      <c r="G84" s="7">
        <v>200</v>
      </c>
      <c r="H84" s="8">
        <f>SUM('PACC - SNCC.F.053'!$D84:$G84)</f>
        <v>400</v>
      </c>
      <c r="I84" s="9">
        <v>450</v>
      </c>
      <c r="J84" s="9">
        <f t="shared" si="3"/>
        <v>180000</v>
      </c>
      <c r="K84" s="9"/>
      <c r="L84" s="7"/>
      <c r="M84" s="7"/>
      <c r="N84" s="9"/>
      <c r="O84" s="7"/>
      <c r="T84" s="5" t="s">
        <v>99</v>
      </c>
      <c r="W84" s="13"/>
    </row>
    <row r="85" spans="1:23" x14ac:dyDescent="0.25">
      <c r="A85" s="7" t="s">
        <v>189</v>
      </c>
      <c r="B85" s="7" t="s">
        <v>456</v>
      </c>
      <c r="C85" s="7"/>
      <c r="D85" s="7">
        <v>10</v>
      </c>
      <c r="E85" s="7">
        <v>10</v>
      </c>
      <c r="F85" s="7">
        <v>10</v>
      </c>
      <c r="G85" s="7">
        <v>10</v>
      </c>
      <c r="H85" s="8">
        <f>SUM('PACC - SNCC.F.053'!$D85:$G85)</f>
        <v>40</v>
      </c>
      <c r="I85" s="9">
        <v>225</v>
      </c>
      <c r="J85" s="9">
        <f t="shared" si="3"/>
        <v>9000</v>
      </c>
      <c r="K85" s="9"/>
      <c r="L85" s="7"/>
      <c r="M85" s="7"/>
      <c r="N85" s="9"/>
      <c r="O85" s="7"/>
      <c r="T85" s="5" t="s">
        <v>100</v>
      </c>
      <c r="W85" s="13"/>
    </row>
    <row r="86" spans="1:23" x14ac:dyDescent="0.25">
      <c r="A86" s="7" t="s">
        <v>189</v>
      </c>
      <c r="B86" s="7" t="s">
        <v>457</v>
      </c>
      <c r="C86" s="7"/>
      <c r="D86" s="7"/>
      <c r="E86" s="7"/>
      <c r="F86" s="7"/>
      <c r="G86" s="7"/>
      <c r="H86" s="8">
        <f>SUM('PACC - SNCC.F.053'!$D86:$G86)</f>
        <v>0</v>
      </c>
      <c r="I86" s="9"/>
      <c r="J86" s="9">
        <f t="shared" si="3"/>
        <v>0</v>
      </c>
      <c r="K86" s="9"/>
      <c r="L86" s="7"/>
      <c r="M86" s="7"/>
      <c r="N86" s="9"/>
      <c r="O86" s="7"/>
      <c r="T86" s="5" t="s">
        <v>101</v>
      </c>
      <c r="W86" s="13"/>
    </row>
    <row r="87" spans="1:23" x14ac:dyDescent="0.25">
      <c r="A87" s="7" t="s">
        <v>189</v>
      </c>
      <c r="B87" s="7" t="s">
        <v>458</v>
      </c>
      <c r="C87" s="7"/>
      <c r="D87" s="7"/>
      <c r="E87" s="7"/>
      <c r="F87" s="7"/>
      <c r="G87" s="7"/>
      <c r="H87" s="8">
        <f>SUM('PACC - SNCC.F.053'!$D87:$G87)</f>
        <v>0</v>
      </c>
      <c r="I87" s="9"/>
      <c r="J87" s="9">
        <f t="shared" si="3"/>
        <v>0</v>
      </c>
      <c r="K87" s="9"/>
      <c r="L87" s="7"/>
      <c r="M87" s="7"/>
      <c r="N87" s="9"/>
      <c r="O87" s="7"/>
      <c r="T87" s="5" t="s">
        <v>102</v>
      </c>
      <c r="W87" s="13"/>
    </row>
    <row r="88" spans="1:23" x14ac:dyDescent="0.25">
      <c r="A88" s="7" t="s">
        <v>189</v>
      </c>
      <c r="B88" s="7" t="s">
        <v>459</v>
      </c>
      <c r="C88" s="7"/>
      <c r="D88" s="7">
        <v>200</v>
      </c>
      <c r="E88" s="7">
        <v>225</v>
      </c>
      <c r="F88" s="7">
        <v>200</v>
      </c>
      <c r="G88" s="7">
        <v>200</v>
      </c>
      <c r="H88" s="8">
        <f>SUM('PACC - SNCC.F.053'!$D88:$G88)</f>
        <v>825</v>
      </c>
      <c r="I88" s="9">
        <v>250</v>
      </c>
      <c r="J88" s="9">
        <f t="shared" si="3"/>
        <v>206250</v>
      </c>
      <c r="K88" s="9"/>
      <c r="L88" s="7"/>
      <c r="M88" s="7"/>
      <c r="N88" s="9"/>
      <c r="O88" s="7"/>
      <c r="T88" s="5" t="s">
        <v>103</v>
      </c>
      <c r="W88" s="13"/>
    </row>
    <row r="89" spans="1:23" x14ac:dyDescent="0.25">
      <c r="A89" s="7" t="s">
        <v>189</v>
      </c>
      <c r="B89" s="7" t="s">
        <v>460</v>
      </c>
      <c r="C89" s="7"/>
      <c r="D89" s="7"/>
      <c r="E89" s="7"/>
      <c r="F89" s="7"/>
      <c r="G89" s="7"/>
      <c r="H89" s="8">
        <f>SUM('PACC - SNCC.F.053'!$D89:$G89)</f>
        <v>0</v>
      </c>
      <c r="I89" s="9"/>
      <c r="J89" s="9">
        <f t="shared" si="3"/>
        <v>0</v>
      </c>
      <c r="K89" s="9"/>
      <c r="L89" s="7"/>
      <c r="M89" s="7"/>
      <c r="N89" s="9"/>
      <c r="O89" s="7"/>
      <c r="T89" s="5" t="s">
        <v>104</v>
      </c>
      <c r="W89" s="13"/>
    </row>
    <row r="90" spans="1:23" x14ac:dyDescent="0.25">
      <c r="A90" s="7" t="s">
        <v>189</v>
      </c>
      <c r="B90" s="7" t="s">
        <v>461</v>
      </c>
      <c r="C90" s="7"/>
      <c r="D90" s="7"/>
      <c r="E90" s="7"/>
      <c r="F90" s="7"/>
      <c r="G90" s="7"/>
      <c r="H90" s="8">
        <f>SUM('PACC - SNCC.F.053'!$D90:$G90)</f>
        <v>0</v>
      </c>
      <c r="I90" s="9"/>
      <c r="J90" s="9">
        <f t="shared" si="3"/>
        <v>0</v>
      </c>
      <c r="K90" s="9"/>
      <c r="L90" s="7"/>
      <c r="M90" s="7"/>
      <c r="N90" s="9"/>
      <c r="O90" s="7"/>
      <c r="T90" s="5" t="s">
        <v>105</v>
      </c>
      <c r="W90" s="13"/>
    </row>
    <row r="91" spans="1:23" x14ac:dyDescent="0.25">
      <c r="A91" s="7" t="s">
        <v>189</v>
      </c>
      <c r="B91" s="7" t="s">
        <v>462</v>
      </c>
      <c r="C91" s="7"/>
      <c r="D91" s="7"/>
      <c r="E91" s="7"/>
      <c r="F91" s="7"/>
      <c r="G91" s="7"/>
      <c r="H91" s="8">
        <f>SUM('PACC - SNCC.F.053'!$D91:$G91)</f>
        <v>0</v>
      </c>
      <c r="I91" s="9"/>
      <c r="J91" s="9">
        <f t="shared" si="3"/>
        <v>0</v>
      </c>
      <c r="K91" s="9"/>
      <c r="L91" s="7"/>
      <c r="M91" s="7"/>
      <c r="N91" s="9"/>
      <c r="O91" s="7"/>
      <c r="T91" s="5" t="s">
        <v>106</v>
      </c>
      <c r="W91" s="13"/>
    </row>
    <row r="92" spans="1:23" x14ac:dyDescent="0.25">
      <c r="A92" s="7" t="s">
        <v>189</v>
      </c>
      <c r="B92" s="7" t="s">
        <v>463</v>
      </c>
      <c r="C92" s="7"/>
      <c r="D92" s="7">
        <v>2</v>
      </c>
      <c r="E92" s="7">
        <v>2</v>
      </c>
      <c r="F92" s="7">
        <v>2</v>
      </c>
      <c r="G92" s="7">
        <v>2</v>
      </c>
      <c r="H92" s="8">
        <f>SUM('PACC - SNCC.F.053'!$D92:$G92)</f>
        <v>8</v>
      </c>
      <c r="I92" s="9">
        <v>350</v>
      </c>
      <c r="J92" s="9">
        <f t="shared" si="3"/>
        <v>2800</v>
      </c>
      <c r="K92" s="9"/>
      <c r="L92" s="7"/>
      <c r="M92" s="7"/>
      <c r="N92" s="9"/>
      <c r="O92" s="7"/>
      <c r="T92" s="5" t="s">
        <v>107</v>
      </c>
      <c r="W92" s="13"/>
    </row>
    <row r="93" spans="1:23" x14ac:dyDescent="0.25">
      <c r="A93" s="7" t="s">
        <v>189</v>
      </c>
      <c r="B93" s="7" t="s">
        <v>464</v>
      </c>
      <c r="C93" s="7"/>
      <c r="D93" s="7"/>
      <c r="E93" s="7"/>
      <c r="F93" s="7"/>
      <c r="G93" s="7"/>
      <c r="H93" s="8">
        <f>SUM('PACC - SNCC.F.053'!$D93:$G93)</f>
        <v>0</v>
      </c>
      <c r="I93" s="9"/>
      <c r="J93" s="9">
        <f t="shared" si="3"/>
        <v>0</v>
      </c>
      <c r="K93" s="9"/>
      <c r="L93" s="7"/>
      <c r="M93" s="7"/>
      <c r="N93" s="9"/>
      <c r="O93" s="7"/>
      <c r="T93" s="5" t="s">
        <v>108</v>
      </c>
      <c r="W93" s="13"/>
    </row>
    <row r="94" spans="1:23" x14ac:dyDescent="0.25">
      <c r="A94" s="7" t="s">
        <v>189</v>
      </c>
      <c r="B94" s="7" t="s">
        <v>465</v>
      </c>
      <c r="C94" s="7"/>
      <c r="D94" s="7"/>
      <c r="E94" s="7"/>
      <c r="F94" s="7"/>
      <c r="G94" s="7"/>
      <c r="H94" s="8">
        <f>SUM('PACC - SNCC.F.053'!$D94:$G94)</f>
        <v>0</v>
      </c>
      <c r="I94" s="9"/>
      <c r="J94" s="9">
        <f t="shared" si="3"/>
        <v>0</v>
      </c>
      <c r="K94" s="9"/>
      <c r="L94" s="7"/>
      <c r="M94" s="7"/>
      <c r="N94" s="9"/>
      <c r="O94" s="7"/>
      <c r="T94" s="5" t="s">
        <v>109</v>
      </c>
      <c r="W94" s="13"/>
    </row>
    <row r="95" spans="1:23" x14ac:dyDescent="0.25">
      <c r="A95" s="7" t="s">
        <v>189</v>
      </c>
      <c r="B95" s="7" t="s">
        <v>466</v>
      </c>
      <c r="C95" s="7"/>
      <c r="D95" s="7"/>
      <c r="E95" s="7"/>
      <c r="F95" s="7"/>
      <c r="G95" s="7"/>
      <c r="H95" s="8">
        <f>SUM('PACC - SNCC.F.053'!$D95:$G95)</f>
        <v>0</v>
      </c>
      <c r="I95" s="9"/>
      <c r="J95" s="9">
        <f t="shared" si="3"/>
        <v>0</v>
      </c>
      <c r="K95" s="9"/>
      <c r="L95" s="7"/>
      <c r="M95" s="7"/>
      <c r="N95" s="9"/>
      <c r="O95" s="7"/>
      <c r="T95" s="5" t="s">
        <v>110</v>
      </c>
      <c r="W95" s="13"/>
    </row>
    <row r="96" spans="1:23" x14ac:dyDescent="0.25">
      <c r="A96" s="7" t="s">
        <v>189</v>
      </c>
      <c r="B96" s="7" t="s">
        <v>467</v>
      </c>
      <c r="C96" s="7"/>
      <c r="D96" s="7"/>
      <c r="E96" s="7"/>
      <c r="F96" s="7"/>
      <c r="G96" s="7"/>
      <c r="H96" s="8">
        <f>SUM('PACC - SNCC.F.053'!$D96:$G96)</f>
        <v>0</v>
      </c>
      <c r="I96" s="9"/>
      <c r="J96" s="9">
        <f t="shared" si="3"/>
        <v>0</v>
      </c>
      <c r="K96" s="9"/>
      <c r="L96" s="7"/>
      <c r="M96" s="7"/>
      <c r="N96" s="9"/>
      <c r="O96" s="7"/>
      <c r="T96" s="5" t="s">
        <v>111</v>
      </c>
      <c r="W96" s="13"/>
    </row>
    <row r="97" spans="1:23" x14ac:dyDescent="0.25">
      <c r="A97" s="7" t="s">
        <v>189</v>
      </c>
      <c r="B97" s="7" t="s">
        <v>468</v>
      </c>
      <c r="C97" s="7"/>
      <c r="D97" s="7"/>
      <c r="E97" s="7"/>
      <c r="F97" s="7"/>
      <c r="G97" s="7"/>
      <c r="H97" s="8">
        <f>SUM('PACC - SNCC.F.053'!$D97:$G97)</f>
        <v>0</v>
      </c>
      <c r="I97" s="9"/>
      <c r="J97" s="9">
        <f t="shared" si="3"/>
        <v>0</v>
      </c>
      <c r="K97" s="9"/>
      <c r="L97" s="7"/>
      <c r="M97" s="7"/>
      <c r="N97" s="9"/>
      <c r="O97" s="7"/>
      <c r="T97" s="5" t="s">
        <v>112</v>
      </c>
      <c r="W97" s="13"/>
    </row>
    <row r="98" spans="1:23" x14ac:dyDescent="0.25">
      <c r="A98" s="7" t="s">
        <v>189</v>
      </c>
      <c r="B98" s="7" t="s">
        <v>469</v>
      </c>
      <c r="C98" s="7"/>
      <c r="D98" s="7">
        <v>80</v>
      </c>
      <c r="E98" s="7">
        <v>80</v>
      </c>
      <c r="F98" s="7">
        <v>80</v>
      </c>
      <c r="G98" s="7">
        <v>80</v>
      </c>
      <c r="H98" s="8">
        <f>SUM('PACC - SNCC.F.053'!$D98:$G98)</f>
        <v>320</v>
      </c>
      <c r="I98" s="9">
        <v>350</v>
      </c>
      <c r="J98" s="9">
        <f t="shared" si="3"/>
        <v>112000</v>
      </c>
      <c r="K98" s="9"/>
      <c r="L98" s="7"/>
      <c r="M98" s="7"/>
      <c r="N98" s="9"/>
      <c r="O98" s="7"/>
      <c r="T98" s="5" t="s">
        <v>113</v>
      </c>
      <c r="W98" s="13"/>
    </row>
    <row r="99" spans="1:23" x14ac:dyDescent="0.25">
      <c r="A99" s="7" t="s">
        <v>189</v>
      </c>
      <c r="B99" s="7" t="s">
        <v>470</v>
      </c>
      <c r="C99" s="7"/>
      <c r="D99" s="7">
        <v>50</v>
      </c>
      <c r="E99" s="7"/>
      <c r="F99" s="7"/>
      <c r="G99" s="7">
        <v>50</v>
      </c>
      <c r="H99" s="8">
        <f>SUM('PACC - SNCC.F.053'!$D99:$G99)</f>
        <v>100</v>
      </c>
      <c r="I99" s="9">
        <v>175</v>
      </c>
      <c r="J99" s="9">
        <f t="shared" si="3"/>
        <v>17500</v>
      </c>
      <c r="K99" s="9"/>
      <c r="L99" s="7"/>
      <c r="M99" s="7"/>
      <c r="N99" s="9"/>
      <c r="O99" s="7"/>
      <c r="T99" s="5" t="s">
        <v>114</v>
      </c>
      <c r="W99" s="13"/>
    </row>
    <row r="100" spans="1:23" x14ac:dyDescent="0.25">
      <c r="A100" s="7" t="s">
        <v>189</v>
      </c>
      <c r="B100" s="7" t="s">
        <v>471</v>
      </c>
      <c r="C100" s="7"/>
      <c r="D100" s="7">
        <v>1</v>
      </c>
      <c r="E100" s="7"/>
      <c r="F100" s="7"/>
      <c r="G100" s="7"/>
      <c r="H100" s="8">
        <f>SUM('PACC - SNCC.F.053'!$D100:$G100)</f>
        <v>1</v>
      </c>
      <c r="I100" s="9">
        <v>7000</v>
      </c>
      <c r="J100" s="9">
        <f t="shared" si="3"/>
        <v>7000</v>
      </c>
      <c r="K100" s="9"/>
      <c r="L100" s="7"/>
      <c r="M100" s="7"/>
      <c r="N100" s="9"/>
      <c r="O100" s="7"/>
      <c r="T100" s="5" t="s">
        <v>115</v>
      </c>
      <c r="W100" s="13"/>
    </row>
    <row r="101" spans="1:23" x14ac:dyDescent="0.25">
      <c r="A101" s="7" t="s">
        <v>189</v>
      </c>
      <c r="B101" s="7" t="s">
        <v>472</v>
      </c>
      <c r="C101" s="7"/>
      <c r="D101" s="7"/>
      <c r="E101" s="7"/>
      <c r="F101" s="7"/>
      <c r="G101" s="7"/>
      <c r="H101" s="8">
        <f>SUM('PACC - SNCC.F.053'!$D101:$G101)</f>
        <v>0</v>
      </c>
      <c r="I101" s="9"/>
      <c r="J101" s="9">
        <f t="shared" si="3"/>
        <v>0</v>
      </c>
      <c r="K101" s="9"/>
      <c r="L101" s="7"/>
      <c r="M101" s="7"/>
      <c r="N101" s="9"/>
      <c r="O101" s="7"/>
      <c r="T101" s="5" t="s">
        <v>116</v>
      </c>
      <c r="W101" s="13"/>
    </row>
    <row r="102" spans="1:23" x14ac:dyDescent="0.25">
      <c r="A102" s="7" t="s">
        <v>189</v>
      </c>
      <c r="B102" s="7" t="s">
        <v>473</v>
      </c>
      <c r="C102" s="7"/>
      <c r="D102" s="7"/>
      <c r="E102" s="7"/>
      <c r="F102" s="7"/>
      <c r="G102" s="7"/>
      <c r="H102" s="8">
        <f>SUM('PACC - SNCC.F.053'!$D102:$G102)</f>
        <v>0</v>
      </c>
      <c r="I102" s="9"/>
      <c r="J102" s="9">
        <f t="shared" si="3"/>
        <v>0</v>
      </c>
      <c r="K102" s="9"/>
      <c r="L102" s="7"/>
      <c r="M102" s="7"/>
      <c r="N102" s="9"/>
      <c r="O102" s="7"/>
      <c r="T102" s="5" t="s">
        <v>117</v>
      </c>
      <c r="W102" s="13"/>
    </row>
    <row r="103" spans="1:23" x14ac:dyDescent="0.25">
      <c r="A103" s="7" t="s">
        <v>189</v>
      </c>
      <c r="B103" s="7" t="s">
        <v>474</v>
      </c>
      <c r="C103" s="7"/>
      <c r="D103" s="7">
        <v>3</v>
      </c>
      <c r="E103" s="7"/>
      <c r="F103" s="7"/>
      <c r="G103" s="7">
        <v>2</v>
      </c>
      <c r="H103" s="8">
        <f>SUM('PACC - SNCC.F.053'!$D103:$G103)</f>
        <v>5</v>
      </c>
      <c r="I103" s="9">
        <v>2100</v>
      </c>
      <c r="J103" s="9">
        <f t="shared" si="3"/>
        <v>10500</v>
      </c>
      <c r="K103" s="9"/>
      <c r="L103" s="7"/>
      <c r="M103" s="7"/>
      <c r="N103" s="9"/>
      <c r="O103" s="7"/>
      <c r="T103" s="5" t="s">
        <v>118</v>
      </c>
      <c r="W103" s="13"/>
    </row>
    <row r="104" spans="1:23" x14ac:dyDescent="0.25">
      <c r="A104" s="7" t="s">
        <v>189</v>
      </c>
      <c r="B104" s="7" t="s">
        <v>475</v>
      </c>
      <c r="C104" s="7"/>
      <c r="D104" s="7"/>
      <c r="E104" s="7"/>
      <c r="F104" s="7"/>
      <c r="G104" s="7"/>
      <c r="H104" s="8">
        <f>SUM('PACC - SNCC.F.053'!$D104:$G104)</f>
        <v>0</v>
      </c>
      <c r="I104" s="9"/>
      <c r="J104" s="9">
        <f t="shared" si="3"/>
        <v>0</v>
      </c>
      <c r="K104" s="9"/>
      <c r="L104" s="7"/>
      <c r="M104" s="7"/>
      <c r="N104" s="9"/>
      <c r="O104" s="7"/>
      <c r="T104" s="5" t="s">
        <v>119</v>
      </c>
      <c r="W104" s="13"/>
    </row>
    <row r="105" spans="1:23" x14ac:dyDescent="0.25">
      <c r="A105" s="7" t="s">
        <v>189</v>
      </c>
      <c r="B105" s="7" t="s">
        <v>476</v>
      </c>
      <c r="C105" s="7"/>
      <c r="D105" s="7">
        <v>2</v>
      </c>
      <c r="E105" s="7"/>
      <c r="F105" s="7"/>
      <c r="G105" s="7"/>
      <c r="H105" s="8">
        <f>SUM('PACC - SNCC.F.053'!$D105:$G105)</f>
        <v>2</v>
      </c>
      <c r="I105" s="9">
        <v>4000</v>
      </c>
      <c r="J105" s="9">
        <f t="shared" si="3"/>
        <v>8000</v>
      </c>
      <c r="K105" s="9"/>
      <c r="L105" s="7"/>
      <c r="M105" s="7"/>
      <c r="N105" s="9"/>
      <c r="O105" s="7"/>
      <c r="T105" s="5" t="s">
        <v>120</v>
      </c>
      <c r="W105" s="13"/>
    </row>
    <row r="106" spans="1:23" x14ac:dyDescent="0.25">
      <c r="A106" s="7" t="s">
        <v>189</v>
      </c>
      <c r="B106" s="7" t="s">
        <v>477</v>
      </c>
      <c r="C106" s="7"/>
      <c r="D106" s="7">
        <v>3</v>
      </c>
      <c r="E106" s="7"/>
      <c r="F106" s="7"/>
      <c r="G106" s="7"/>
      <c r="H106" s="8">
        <f>SUM('PACC - SNCC.F.053'!$D106:$G106)</f>
        <v>3</v>
      </c>
      <c r="I106" s="9">
        <v>7500</v>
      </c>
      <c r="J106" s="9">
        <f t="shared" si="3"/>
        <v>22500</v>
      </c>
      <c r="K106" s="9"/>
      <c r="L106" s="7"/>
      <c r="M106" s="7"/>
      <c r="N106" s="9"/>
      <c r="O106" s="7"/>
      <c r="T106" s="5" t="s">
        <v>121</v>
      </c>
      <c r="W106" s="13"/>
    </row>
    <row r="107" spans="1:23" x14ac:dyDescent="0.25">
      <c r="A107" s="7"/>
      <c r="B107" s="7"/>
      <c r="C107" s="7"/>
      <c r="D107" s="7"/>
      <c r="E107" s="7"/>
      <c r="F107" s="7"/>
      <c r="G107" s="7"/>
      <c r="H107" s="8">
        <f>SUM('PACC - SNCC.F.053'!$D107:$G107)</f>
        <v>0</v>
      </c>
      <c r="I107" s="9"/>
      <c r="J107" s="9">
        <f t="shared" ref="J107:J138" si="4">+H107*I107</f>
        <v>0</v>
      </c>
      <c r="K107" s="9">
        <f t="shared" ref="K107:K138" si="5">SUM(J107:J111)</f>
        <v>0</v>
      </c>
      <c r="L107" s="7"/>
      <c r="M107" s="7"/>
      <c r="N107" s="9"/>
      <c r="O107" s="7"/>
      <c r="T107" s="5" t="s">
        <v>122</v>
      </c>
    </row>
    <row r="108" spans="1:23" x14ac:dyDescent="0.25">
      <c r="A108" s="7"/>
      <c r="B108" s="7"/>
      <c r="C108" s="7"/>
      <c r="D108" s="7"/>
      <c r="E108" s="7"/>
      <c r="F108" s="7"/>
      <c r="G108" s="7"/>
      <c r="H108" s="8">
        <f>SUM('PACC - SNCC.F.053'!$D108:$G108)</f>
        <v>0</v>
      </c>
      <c r="I108" s="9"/>
      <c r="J108" s="9">
        <f t="shared" si="4"/>
        <v>0</v>
      </c>
      <c r="K108" s="9">
        <f t="shared" si="5"/>
        <v>0</v>
      </c>
      <c r="L108" s="7"/>
      <c r="M108" s="7"/>
      <c r="N108" s="9"/>
      <c r="O108" s="7"/>
      <c r="T108" s="5" t="s">
        <v>123</v>
      </c>
    </row>
    <row r="109" spans="1:23" x14ac:dyDescent="0.25">
      <c r="A109" s="7"/>
      <c r="B109" s="7"/>
      <c r="C109" s="7"/>
      <c r="D109" s="7"/>
      <c r="E109" s="7"/>
      <c r="F109" s="7"/>
      <c r="G109" s="7"/>
      <c r="H109" s="8">
        <f>SUM('PACC - SNCC.F.053'!$D109:$G109)</f>
        <v>0</v>
      </c>
      <c r="I109" s="9"/>
      <c r="J109" s="9">
        <f t="shared" si="4"/>
        <v>0</v>
      </c>
      <c r="K109" s="9">
        <f t="shared" si="5"/>
        <v>0</v>
      </c>
      <c r="L109" s="7"/>
      <c r="M109" s="7"/>
      <c r="N109" s="9"/>
      <c r="O109" s="7"/>
      <c r="T109" s="5" t="s">
        <v>124</v>
      </c>
    </row>
    <row r="110" spans="1:23" x14ac:dyDescent="0.25">
      <c r="A110" s="7"/>
      <c r="B110" s="7"/>
      <c r="C110" s="7"/>
      <c r="D110" s="7"/>
      <c r="E110" s="7"/>
      <c r="F110" s="7"/>
      <c r="G110" s="7"/>
      <c r="H110" s="8">
        <f>SUM('PACC - SNCC.F.053'!$D110:$G110)</f>
        <v>0</v>
      </c>
      <c r="I110" s="9"/>
      <c r="J110" s="9">
        <f t="shared" si="4"/>
        <v>0</v>
      </c>
      <c r="K110" s="9">
        <f t="shared" si="5"/>
        <v>0</v>
      </c>
      <c r="L110" s="7"/>
      <c r="M110" s="7"/>
      <c r="N110" s="9"/>
      <c r="O110" s="7"/>
      <c r="T110" s="5" t="s">
        <v>125</v>
      </c>
    </row>
    <row r="111" spans="1:23" x14ac:dyDescent="0.25">
      <c r="A111" s="7"/>
      <c r="B111" s="7"/>
      <c r="C111" s="7"/>
      <c r="D111" s="7"/>
      <c r="E111" s="7"/>
      <c r="F111" s="7"/>
      <c r="G111" s="7"/>
      <c r="H111" s="8">
        <f>SUM('PACC - SNCC.F.053'!$D111:$G111)</f>
        <v>0</v>
      </c>
      <c r="I111" s="9"/>
      <c r="J111" s="9">
        <f t="shared" si="4"/>
        <v>0</v>
      </c>
      <c r="K111" s="9">
        <f t="shared" si="5"/>
        <v>0</v>
      </c>
      <c r="L111" s="7"/>
      <c r="M111" s="7"/>
      <c r="N111" s="9"/>
      <c r="O111" s="7"/>
      <c r="T111" s="5" t="s">
        <v>126</v>
      </c>
    </row>
    <row r="112" spans="1:23" x14ac:dyDescent="0.25">
      <c r="A112" s="7"/>
      <c r="B112" s="7"/>
      <c r="C112" s="7"/>
      <c r="D112" s="7"/>
      <c r="E112" s="7"/>
      <c r="F112" s="7"/>
      <c r="G112" s="7"/>
      <c r="H112" s="8">
        <f>SUM('PACC - SNCC.F.053'!$D112:$G112)</f>
        <v>0</v>
      </c>
      <c r="I112" s="9"/>
      <c r="J112" s="9">
        <f t="shared" si="4"/>
        <v>0</v>
      </c>
      <c r="K112" s="9">
        <f t="shared" si="5"/>
        <v>0</v>
      </c>
      <c r="L112" s="7"/>
      <c r="M112" s="7"/>
      <c r="N112" s="9"/>
      <c r="O112" s="7"/>
      <c r="T112" s="5" t="s">
        <v>127</v>
      </c>
    </row>
    <row r="113" spans="1:20" x14ac:dyDescent="0.25">
      <c r="A113" s="7"/>
      <c r="B113" s="7"/>
      <c r="C113" s="7"/>
      <c r="D113" s="7"/>
      <c r="E113" s="7"/>
      <c r="F113" s="7"/>
      <c r="G113" s="7"/>
      <c r="H113" s="8">
        <f>SUM('PACC - SNCC.F.053'!$D113:$G113)</f>
        <v>0</v>
      </c>
      <c r="I113" s="9"/>
      <c r="J113" s="9">
        <f t="shared" si="4"/>
        <v>0</v>
      </c>
      <c r="K113" s="9">
        <f t="shared" si="5"/>
        <v>0</v>
      </c>
      <c r="L113" s="7"/>
      <c r="M113" s="7"/>
      <c r="N113" s="9"/>
      <c r="O113" s="7"/>
      <c r="T113" s="5" t="s">
        <v>128</v>
      </c>
    </row>
    <row r="114" spans="1:20" x14ac:dyDescent="0.25">
      <c r="A114" s="7"/>
      <c r="B114" s="7"/>
      <c r="C114" s="7"/>
      <c r="D114" s="7"/>
      <c r="E114" s="7"/>
      <c r="F114" s="7"/>
      <c r="G114" s="7"/>
      <c r="H114" s="8">
        <f>SUM('PACC - SNCC.F.053'!$D114:$G114)</f>
        <v>0</v>
      </c>
      <c r="I114" s="9"/>
      <c r="J114" s="9">
        <f t="shared" si="4"/>
        <v>0</v>
      </c>
      <c r="K114" s="9">
        <f t="shared" si="5"/>
        <v>0</v>
      </c>
      <c r="L114" s="7"/>
      <c r="M114" s="7"/>
      <c r="N114" s="9"/>
      <c r="O114" s="7"/>
      <c r="T114" s="5" t="s">
        <v>129</v>
      </c>
    </row>
    <row r="115" spans="1:20" x14ac:dyDescent="0.25">
      <c r="A115" s="7"/>
      <c r="B115" s="7"/>
      <c r="C115" s="7"/>
      <c r="D115" s="7"/>
      <c r="E115" s="7"/>
      <c r="F115" s="7"/>
      <c r="G115" s="7"/>
      <c r="H115" s="8">
        <f>SUM('PACC - SNCC.F.053'!$D115:$G115)</f>
        <v>0</v>
      </c>
      <c r="I115" s="9"/>
      <c r="J115" s="9">
        <f t="shared" si="4"/>
        <v>0</v>
      </c>
      <c r="K115" s="9">
        <f t="shared" si="5"/>
        <v>0</v>
      </c>
      <c r="L115" s="7"/>
      <c r="M115" s="7"/>
      <c r="N115" s="9"/>
      <c r="O115" s="7"/>
      <c r="T115" s="5" t="s">
        <v>130</v>
      </c>
    </row>
    <row r="116" spans="1:20" x14ac:dyDescent="0.25">
      <c r="A116" s="7"/>
      <c r="B116" s="7"/>
      <c r="C116" s="7"/>
      <c r="D116" s="7"/>
      <c r="E116" s="7"/>
      <c r="F116" s="7"/>
      <c r="G116" s="7"/>
      <c r="H116" s="8">
        <f>SUM('PACC - SNCC.F.053'!$D116:$G116)</f>
        <v>0</v>
      </c>
      <c r="I116" s="9"/>
      <c r="J116" s="9">
        <f t="shared" si="4"/>
        <v>0</v>
      </c>
      <c r="K116" s="9">
        <f t="shared" si="5"/>
        <v>0</v>
      </c>
      <c r="L116" s="7"/>
      <c r="M116" s="7"/>
      <c r="N116" s="9"/>
      <c r="O116" s="7"/>
      <c r="T116" s="5" t="s">
        <v>131</v>
      </c>
    </row>
    <row r="117" spans="1:20" x14ac:dyDescent="0.25">
      <c r="A117" s="7"/>
      <c r="B117" s="7"/>
      <c r="C117" s="7"/>
      <c r="D117" s="7"/>
      <c r="E117" s="7"/>
      <c r="F117" s="7"/>
      <c r="G117" s="7"/>
      <c r="H117" s="8">
        <f>SUM('PACC - SNCC.F.053'!$D117:$G117)</f>
        <v>0</v>
      </c>
      <c r="I117" s="9"/>
      <c r="J117" s="9">
        <f t="shared" si="4"/>
        <v>0</v>
      </c>
      <c r="K117" s="9">
        <f t="shared" si="5"/>
        <v>0</v>
      </c>
      <c r="L117" s="7"/>
      <c r="M117" s="7"/>
      <c r="N117" s="9"/>
      <c r="O117" s="7"/>
      <c r="T117" s="5" t="s">
        <v>132</v>
      </c>
    </row>
    <row r="118" spans="1:20" x14ac:dyDescent="0.25">
      <c r="A118" s="7"/>
      <c r="B118" s="7"/>
      <c r="C118" s="7"/>
      <c r="D118" s="7"/>
      <c r="E118" s="7"/>
      <c r="F118" s="7"/>
      <c r="G118" s="7"/>
      <c r="H118" s="8">
        <f>SUM('PACC - SNCC.F.053'!$D118:$G118)</f>
        <v>0</v>
      </c>
      <c r="I118" s="9"/>
      <c r="J118" s="9">
        <f t="shared" si="4"/>
        <v>0</v>
      </c>
      <c r="K118" s="9">
        <f t="shared" si="5"/>
        <v>0</v>
      </c>
      <c r="L118" s="7"/>
      <c r="M118" s="7"/>
      <c r="N118" s="9"/>
      <c r="O118" s="7"/>
      <c r="T118" s="5" t="s">
        <v>133</v>
      </c>
    </row>
    <row r="119" spans="1:20" x14ac:dyDescent="0.25">
      <c r="A119" s="7"/>
      <c r="B119" s="7"/>
      <c r="C119" s="7"/>
      <c r="D119" s="7"/>
      <c r="E119" s="7"/>
      <c r="F119" s="7"/>
      <c r="G119" s="7"/>
      <c r="H119" s="8">
        <f>SUM('PACC - SNCC.F.053'!$D119:$G119)</f>
        <v>0</v>
      </c>
      <c r="I119" s="9"/>
      <c r="J119" s="9">
        <f t="shared" si="4"/>
        <v>0</v>
      </c>
      <c r="K119" s="9">
        <f t="shared" si="5"/>
        <v>0</v>
      </c>
      <c r="L119" s="7"/>
      <c r="M119" s="7"/>
      <c r="N119" s="9"/>
      <c r="O119" s="7"/>
      <c r="T119" s="5" t="s">
        <v>134</v>
      </c>
    </row>
    <row r="120" spans="1:20" x14ac:dyDescent="0.25">
      <c r="A120" s="7"/>
      <c r="B120" s="7"/>
      <c r="C120" s="7"/>
      <c r="D120" s="7"/>
      <c r="E120" s="7"/>
      <c r="F120" s="7"/>
      <c r="G120" s="7"/>
      <c r="H120" s="8">
        <f>SUM('PACC - SNCC.F.053'!$D120:$G120)</f>
        <v>0</v>
      </c>
      <c r="I120" s="9"/>
      <c r="J120" s="9">
        <f t="shared" si="4"/>
        <v>0</v>
      </c>
      <c r="K120" s="9">
        <f t="shared" si="5"/>
        <v>0</v>
      </c>
      <c r="L120" s="7"/>
      <c r="M120" s="7"/>
      <c r="N120" s="9"/>
      <c r="O120" s="7"/>
      <c r="T120" s="5" t="s">
        <v>135</v>
      </c>
    </row>
    <row r="121" spans="1:20" x14ac:dyDescent="0.25">
      <c r="A121" s="7"/>
      <c r="B121" s="7"/>
      <c r="C121" s="7"/>
      <c r="D121" s="7"/>
      <c r="E121" s="7"/>
      <c r="F121" s="7"/>
      <c r="G121" s="7"/>
      <c r="H121" s="8">
        <f>SUM('PACC - SNCC.F.053'!$D121:$G121)</f>
        <v>0</v>
      </c>
      <c r="I121" s="9"/>
      <c r="J121" s="9">
        <f t="shared" si="4"/>
        <v>0</v>
      </c>
      <c r="K121" s="9">
        <f t="shared" si="5"/>
        <v>0</v>
      </c>
      <c r="L121" s="7"/>
      <c r="M121" s="7"/>
      <c r="N121" s="9"/>
      <c r="O121" s="7"/>
      <c r="T121" s="5" t="s">
        <v>136</v>
      </c>
    </row>
    <row r="122" spans="1:20" x14ac:dyDescent="0.25">
      <c r="A122" s="7"/>
      <c r="B122" s="7"/>
      <c r="C122" s="7"/>
      <c r="D122" s="7"/>
      <c r="E122" s="7"/>
      <c r="F122" s="7"/>
      <c r="G122" s="7"/>
      <c r="H122" s="8">
        <f>SUM('PACC - SNCC.F.053'!$D122:$G122)</f>
        <v>0</v>
      </c>
      <c r="I122" s="9"/>
      <c r="J122" s="9">
        <f t="shared" si="4"/>
        <v>0</v>
      </c>
      <c r="K122" s="9">
        <f t="shared" si="5"/>
        <v>0</v>
      </c>
      <c r="L122" s="7"/>
      <c r="M122" s="7"/>
      <c r="N122" s="9"/>
      <c r="O122" s="7"/>
      <c r="T122" s="5" t="s">
        <v>137</v>
      </c>
    </row>
    <row r="123" spans="1:20" x14ac:dyDescent="0.25">
      <c r="A123" s="7"/>
      <c r="B123" s="7"/>
      <c r="C123" s="7"/>
      <c r="D123" s="7"/>
      <c r="E123" s="7"/>
      <c r="F123" s="7"/>
      <c r="G123" s="7"/>
      <c r="H123" s="8">
        <f>SUM('PACC - SNCC.F.053'!$D123:$G123)</f>
        <v>0</v>
      </c>
      <c r="I123" s="9"/>
      <c r="J123" s="9">
        <f t="shared" si="4"/>
        <v>0</v>
      </c>
      <c r="K123" s="9">
        <f t="shared" si="5"/>
        <v>0</v>
      </c>
      <c r="L123" s="7"/>
      <c r="M123" s="7"/>
      <c r="N123" s="9"/>
      <c r="O123" s="7"/>
      <c r="T123" s="5" t="s">
        <v>138</v>
      </c>
    </row>
    <row r="124" spans="1:20" x14ac:dyDescent="0.25">
      <c r="A124" s="7"/>
      <c r="B124" s="7"/>
      <c r="C124" s="7"/>
      <c r="D124" s="7"/>
      <c r="E124" s="7"/>
      <c r="F124" s="7"/>
      <c r="G124" s="7"/>
      <c r="H124" s="8">
        <f>SUM('PACC - SNCC.F.053'!$D124:$G124)</f>
        <v>0</v>
      </c>
      <c r="I124" s="9"/>
      <c r="J124" s="9">
        <f t="shared" si="4"/>
        <v>0</v>
      </c>
      <c r="K124" s="9">
        <f t="shared" si="5"/>
        <v>0</v>
      </c>
      <c r="L124" s="7"/>
      <c r="M124" s="7"/>
      <c r="N124" s="9"/>
      <c r="O124" s="7"/>
      <c r="T124" s="5" t="s">
        <v>139</v>
      </c>
    </row>
    <row r="125" spans="1:20" x14ac:dyDescent="0.25">
      <c r="A125" s="7"/>
      <c r="B125" s="7"/>
      <c r="C125" s="7"/>
      <c r="D125" s="7"/>
      <c r="E125" s="7"/>
      <c r="F125" s="7"/>
      <c r="G125" s="7"/>
      <c r="H125" s="8">
        <f>SUM('PACC - SNCC.F.053'!$D125:$G125)</f>
        <v>0</v>
      </c>
      <c r="I125" s="9"/>
      <c r="J125" s="9">
        <f t="shared" si="4"/>
        <v>0</v>
      </c>
      <c r="K125" s="9">
        <f t="shared" si="5"/>
        <v>0</v>
      </c>
      <c r="L125" s="7"/>
      <c r="M125" s="7"/>
      <c r="N125" s="9"/>
      <c r="O125" s="7"/>
      <c r="T125" s="5" t="s">
        <v>140</v>
      </c>
    </row>
    <row r="126" spans="1:20" x14ac:dyDescent="0.25">
      <c r="A126" s="7"/>
      <c r="B126" s="7"/>
      <c r="C126" s="7"/>
      <c r="D126" s="7"/>
      <c r="E126" s="7"/>
      <c r="F126" s="7"/>
      <c r="G126" s="7"/>
      <c r="H126" s="8">
        <f>SUM('PACC - SNCC.F.053'!$D126:$G126)</f>
        <v>0</v>
      </c>
      <c r="I126" s="9"/>
      <c r="J126" s="9">
        <f t="shared" si="4"/>
        <v>0</v>
      </c>
      <c r="K126" s="9">
        <f t="shared" si="5"/>
        <v>0</v>
      </c>
      <c r="L126" s="7"/>
      <c r="M126" s="7"/>
      <c r="N126" s="9"/>
      <c r="O126" s="7"/>
      <c r="T126" s="5" t="s">
        <v>141</v>
      </c>
    </row>
    <row r="127" spans="1:20" x14ac:dyDescent="0.25">
      <c r="A127" s="7"/>
      <c r="B127" s="7"/>
      <c r="C127" s="7"/>
      <c r="D127" s="7"/>
      <c r="E127" s="7"/>
      <c r="F127" s="7"/>
      <c r="G127" s="7"/>
      <c r="H127" s="8">
        <f>SUM('PACC - SNCC.F.053'!$D127:$G127)</f>
        <v>0</v>
      </c>
      <c r="I127" s="9"/>
      <c r="J127" s="9">
        <f t="shared" si="4"/>
        <v>0</v>
      </c>
      <c r="K127" s="9">
        <f t="shared" si="5"/>
        <v>0</v>
      </c>
      <c r="L127" s="7"/>
      <c r="M127" s="7"/>
      <c r="N127" s="9"/>
      <c r="O127" s="7"/>
      <c r="T127" s="5" t="s">
        <v>142</v>
      </c>
    </row>
    <row r="128" spans="1:20" x14ac:dyDescent="0.25">
      <c r="A128" s="7"/>
      <c r="B128" s="7"/>
      <c r="C128" s="7"/>
      <c r="D128" s="7"/>
      <c r="E128" s="7"/>
      <c r="F128" s="7"/>
      <c r="G128" s="7"/>
      <c r="H128" s="8">
        <f>SUM('PACC - SNCC.F.053'!$D128:$G128)</f>
        <v>0</v>
      </c>
      <c r="I128" s="9"/>
      <c r="J128" s="9">
        <f t="shared" si="4"/>
        <v>0</v>
      </c>
      <c r="K128" s="9">
        <f t="shared" si="5"/>
        <v>0</v>
      </c>
      <c r="L128" s="7"/>
      <c r="M128" s="7"/>
      <c r="N128" s="9"/>
      <c r="O128" s="7"/>
      <c r="T128" s="5" t="s">
        <v>143</v>
      </c>
    </row>
    <row r="129" spans="1:20" x14ac:dyDescent="0.25">
      <c r="A129" s="7"/>
      <c r="B129" s="7"/>
      <c r="C129" s="7"/>
      <c r="D129" s="7"/>
      <c r="E129" s="7"/>
      <c r="F129" s="7"/>
      <c r="G129" s="7"/>
      <c r="H129" s="8">
        <f>SUM('PACC - SNCC.F.053'!$D129:$G129)</f>
        <v>0</v>
      </c>
      <c r="I129" s="9"/>
      <c r="J129" s="9">
        <f t="shared" si="4"/>
        <v>0</v>
      </c>
      <c r="K129" s="9">
        <f t="shared" si="5"/>
        <v>0</v>
      </c>
      <c r="L129" s="7"/>
      <c r="M129" s="7"/>
      <c r="N129" s="9"/>
      <c r="O129" s="7"/>
      <c r="T129" s="5" t="s">
        <v>144</v>
      </c>
    </row>
    <row r="130" spans="1:20" x14ac:dyDescent="0.25">
      <c r="A130" s="7"/>
      <c r="B130" s="7"/>
      <c r="C130" s="7"/>
      <c r="D130" s="7"/>
      <c r="E130" s="7"/>
      <c r="F130" s="7"/>
      <c r="G130" s="7"/>
      <c r="H130" s="8">
        <f>SUM('PACC - SNCC.F.053'!$D130:$G130)</f>
        <v>0</v>
      </c>
      <c r="I130" s="9"/>
      <c r="J130" s="9">
        <f t="shared" si="4"/>
        <v>0</v>
      </c>
      <c r="K130" s="9">
        <f t="shared" si="5"/>
        <v>0</v>
      </c>
      <c r="L130" s="7"/>
      <c r="M130" s="7"/>
      <c r="N130" s="9"/>
      <c r="O130" s="7"/>
      <c r="T130" s="5" t="s">
        <v>145</v>
      </c>
    </row>
    <row r="131" spans="1:20" x14ac:dyDescent="0.25">
      <c r="A131" s="7"/>
      <c r="B131" s="7"/>
      <c r="C131" s="7"/>
      <c r="D131" s="7"/>
      <c r="E131" s="7"/>
      <c r="F131" s="7"/>
      <c r="G131" s="7"/>
      <c r="H131" s="8">
        <f>SUM('PACC - SNCC.F.053'!$D131:$G131)</f>
        <v>0</v>
      </c>
      <c r="I131" s="9"/>
      <c r="J131" s="9">
        <f t="shared" si="4"/>
        <v>0</v>
      </c>
      <c r="K131" s="9">
        <f t="shared" si="5"/>
        <v>0</v>
      </c>
      <c r="L131" s="7"/>
      <c r="M131" s="7"/>
      <c r="N131" s="9"/>
      <c r="O131" s="7"/>
      <c r="T131" s="5" t="s">
        <v>146</v>
      </c>
    </row>
    <row r="132" spans="1:20" x14ac:dyDescent="0.25">
      <c r="A132" s="7"/>
      <c r="B132" s="7"/>
      <c r="C132" s="7"/>
      <c r="D132" s="7"/>
      <c r="E132" s="7"/>
      <c r="F132" s="7"/>
      <c r="G132" s="7"/>
      <c r="H132" s="8">
        <f>SUM('PACC - SNCC.F.053'!$D132:$G132)</f>
        <v>0</v>
      </c>
      <c r="I132" s="9"/>
      <c r="J132" s="9">
        <f t="shared" si="4"/>
        <v>0</v>
      </c>
      <c r="K132" s="9">
        <f t="shared" si="5"/>
        <v>0</v>
      </c>
      <c r="L132" s="7"/>
      <c r="M132" s="7"/>
      <c r="N132" s="9"/>
      <c r="O132" s="7"/>
      <c r="T132" s="5" t="s">
        <v>147</v>
      </c>
    </row>
    <row r="133" spans="1:20" x14ac:dyDescent="0.25">
      <c r="A133" s="7"/>
      <c r="B133" s="7"/>
      <c r="C133" s="7"/>
      <c r="D133" s="7"/>
      <c r="E133" s="7"/>
      <c r="F133" s="7"/>
      <c r="G133" s="7"/>
      <c r="H133" s="8">
        <f>SUM('PACC - SNCC.F.053'!$D133:$G133)</f>
        <v>0</v>
      </c>
      <c r="I133" s="9"/>
      <c r="J133" s="9">
        <f t="shared" si="4"/>
        <v>0</v>
      </c>
      <c r="K133" s="9">
        <f t="shared" si="5"/>
        <v>0</v>
      </c>
      <c r="L133" s="7"/>
      <c r="M133" s="7"/>
      <c r="N133" s="9"/>
      <c r="O133" s="7"/>
      <c r="T133" s="5" t="s">
        <v>148</v>
      </c>
    </row>
    <row r="134" spans="1:20" x14ac:dyDescent="0.25">
      <c r="A134" s="7"/>
      <c r="B134" s="7"/>
      <c r="C134" s="7"/>
      <c r="D134" s="7"/>
      <c r="E134" s="7"/>
      <c r="F134" s="7"/>
      <c r="G134" s="7"/>
      <c r="H134" s="8">
        <f>SUM('PACC - SNCC.F.053'!$D134:$G134)</f>
        <v>0</v>
      </c>
      <c r="I134" s="9"/>
      <c r="J134" s="9">
        <f t="shared" si="4"/>
        <v>0</v>
      </c>
      <c r="K134" s="9">
        <f t="shared" si="5"/>
        <v>0</v>
      </c>
      <c r="L134" s="7"/>
      <c r="M134" s="7"/>
      <c r="N134" s="9"/>
      <c r="O134" s="7"/>
      <c r="T134" s="5" t="s">
        <v>149</v>
      </c>
    </row>
    <row r="135" spans="1:20" x14ac:dyDescent="0.25">
      <c r="A135" s="7"/>
      <c r="B135" s="7"/>
      <c r="C135" s="7"/>
      <c r="D135" s="7"/>
      <c r="E135" s="7"/>
      <c r="F135" s="7"/>
      <c r="G135" s="7"/>
      <c r="H135" s="8">
        <f>SUM('PACC - SNCC.F.053'!$D135:$G135)</f>
        <v>0</v>
      </c>
      <c r="I135" s="9"/>
      <c r="J135" s="9">
        <f t="shared" si="4"/>
        <v>0</v>
      </c>
      <c r="K135" s="9">
        <f t="shared" si="5"/>
        <v>0</v>
      </c>
      <c r="L135" s="7"/>
      <c r="M135" s="7"/>
      <c r="N135" s="9"/>
      <c r="O135" s="7"/>
      <c r="T135" s="5" t="s">
        <v>150</v>
      </c>
    </row>
    <row r="136" spans="1:20" x14ac:dyDescent="0.25">
      <c r="A136" s="7"/>
      <c r="B136" s="7"/>
      <c r="C136" s="7"/>
      <c r="D136" s="7"/>
      <c r="E136" s="7"/>
      <c r="F136" s="7"/>
      <c r="G136" s="7"/>
      <c r="H136" s="8">
        <f>SUM('PACC - SNCC.F.053'!$D136:$G136)</f>
        <v>0</v>
      </c>
      <c r="I136" s="9"/>
      <c r="J136" s="9">
        <f t="shared" si="4"/>
        <v>0</v>
      </c>
      <c r="K136" s="9">
        <f t="shared" si="5"/>
        <v>0</v>
      </c>
      <c r="L136" s="7"/>
      <c r="M136" s="7"/>
      <c r="N136" s="9"/>
      <c r="O136" s="7"/>
      <c r="T136" s="5" t="s">
        <v>151</v>
      </c>
    </row>
    <row r="137" spans="1:20" x14ac:dyDescent="0.25">
      <c r="A137" s="7"/>
      <c r="B137" s="7"/>
      <c r="C137" s="7"/>
      <c r="D137" s="7"/>
      <c r="E137" s="7"/>
      <c r="F137" s="7"/>
      <c r="G137" s="7"/>
      <c r="H137" s="8">
        <f>SUM('PACC - SNCC.F.053'!$D137:$G137)</f>
        <v>0</v>
      </c>
      <c r="I137" s="9"/>
      <c r="J137" s="9">
        <f t="shared" si="4"/>
        <v>0</v>
      </c>
      <c r="K137" s="9">
        <f t="shared" si="5"/>
        <v>0</v>
      </c>
      <c r="L137" s="7"/>
      <c r="M137" s="7"/>
      <c r="N137" s="9"/>
      <c r="O137" s="7"/>
      <c r="T137" s="5" t="s">
        <v>152</v>
      </c>
    </row>
    <row r="138" spans="1:20" x14ac:dyDescent="0.25">
      <c r="A138" s="7"/>
      <c r="B138" s="7"/>
      <c r="C138" s="7"/>
      <c r="D138" s="7"/>
      <c r="E138" s="7"/>
      <c r="F138" s="7"/>
      <c r="G138" s="7"/>
      <c r="H138" s="8">
        <f>SUM('PACC - SNCC.F.053'!$D138:$G138)</f>
        <v>0</v>
      </c>
      <c r="I138" s="9"/>
      <c r="J138" s="9">
        <f t="shared" si="4"/>
        <v>0</v>
      </c>
      <c r="K138" s="9">
        <f t="shared" si="5"/>
        <v>0</v>
      </c>
      <c r="L138" s="7"/>
      <c r="M138" s="7"/>
      <c r="N138" s="9"/>
      <c r="O138" s="7"/>
      <c r="T138" s="5" t="s">
        <v>153</v>
      </c>
    </row>
    <row r="139" spans="1:20" x14ac:dyDescent="0.25">
      <c r="A139" s="7"/>
      <c r="B139" s="7"/>
      <c r="C139" s="7"/>
      <c r="D139" s="7"/>
      <c r="E139" s="7"/>
      <c r="F139" s="7"/>
      <c r="G139" s="7"/>
      <c r="H139" s="8">
        <f>SUM('PACC - SNCC.F.053'!$D139:$G139)</f>
        <v>0</v>
      </c>
      <c r="I139" s="9"/>
      <c r="J139" s="9">
        <f t="shared" ref="J139:J146" si="6">+H139*I139</f>
        <v>0</v>
      </c>
      <c r="K139" s="9">
        <f t="shared" ref="K139:K146" si="7">SUM(J139:J143)</f>
        <v>0</v>
      </c>
      <c r="L139" s="7"/>
      <c r="M139" s="7"/>
      <c r="N139" s="9"/>
      <c r="O139" s="7"/>
      <c r="T139" s="5" t="s">
        <v>154</v>
      </c>
    </row>
    <row r="140" spans="1:20" x14ac:dyDescent="0.25">
      <c r="A140" s="7"/>
      <c r="B140" s="7"/>
      <c r="C140" s="7"/>
      <c r="D140" s="7"/>
      <c r="E140" s="7"/>
      <c r="F140" s="7"/>
      <c r="G140" s="7"/>
      <c r="H140" s="8">
        <f>SUM('PACC - SNCC.F.053'!$D140:$G140)</f>
        <v>0</v>
      </c>
      <c r="I140" s="9"/>
      <c r="J140" s="9">
        <f t="shared" si="6"/>
        <v>0</v>
      </c>
      <c r="K140" s="9">
        <f t="shared" si="7"/>
        <v>0</v>
      </c>
      <c r="L140" s="7"/>
      <c r="M140" s="7"/>
      <c r="N140" s="9"/>
      <c r="O140" s="7"/>
      <c r="T140" s="5" t="s">
        <v>155</v>
      </c>
    </row>
    <row r="141" spans="1:20" x14ac:dyDescent="0.25">
      <c r="A141" s="7"/>
      <c r="B141" s="7"/>
      <c r="C141" s="7"/>
      <c r="D141" s="7"/>
      <c r="E141" s="7"/>
      <c r="F141" s="7"/>
      <c r="G141" s="7"/>
      <c r="H141" s="8">
        <f>SUM('PACC - SNCC.F.053'!$D141:$G141)</f>
        <v>0</v>
      </c>
      <c r="I141" s="9"/>
      <c r="J141" s="9">
        <f t="shared" si="6"/>
        <v>0</v>
      </c>
      <c r="K141" s="9">
        <f t="shared" si="7"/>
        <v>0</v>
      </c>
      <c r="L141" s="7"/>
      <c r="M141" s="7"/>
      <c r="N141" s="9"/>
      <c r="O141" s="7"/>
      <c r="T141" s="5" t="s">
        <v>156</v>
      </c>
    </row>
    <row r="142" spans="1:20" x14ac:dyDescent="0.25">
      <c r="A142" s="7"/>
      <c r="B142" s="7"/>
      <c r="C142" s="7"/>
      <c r="D142" s="7"/>
      <c r="E142" s="7"/>
      <c r="F142" s="7"/>
      <c r="G142" s="7"/>
      <c r="H142" s="8">
        <f>SUM('PACC - SNCC.F.053'!$D142:$G142)</f>
        <v>0</v>
      </c>
      <c r="I142" s="9"/>
      <c r="J142" s="9">
        <f t="shared" si="6"/>
        <v>0</v>
      </c>
      <c r="K142" s="9">
        <f t="shared" si="7"/>
        <v>0</v>
      </c>
      <c r="L142" s="7"/>
      <c r="M142" s="7"/>
      <c r="N142" s="9"/>
      <c r="O142" s="7"/>
      <c r="T142" s="5" t="s">
        <v>157</v>
      </c>
    </row>
    <row r="143" spans="1:20" x14ac:dyDescent="0.25">
      <c r="A143" s="7"/>
      <c r="B143" s="7"/>
      <c r="C143" s="7"/>
      <c r="D143" s="7"/>
      <c r="E143" s="7"/>
      <c r="F143" s="7"/>
      <c r="G143" s="7"/>
      <c r="H143" s="8">
        <f>SUM('PACC - SNCC.F.053'!$D143:$G143)</f>
        <v>0</v>
      </c>
      <c r="I143" s="9"/>
      <c r="J143" s="9">
        <f t="shared" si="6"/>
        <v>0</v>
      </c>
      <c r="K143" s="9">
        <f t="shared" si="7"/>
        <v>0</v>
      </c>
      <c r="L143" s="7"/>
      <c r="M143" s="7"/>
      <c r="N143" s="9"/>
      <c r="O143" s="7"/>
      <c r="T143" s="5" t="s">
        <v>158</v>
      </c>
    </row>
    <row r="144" spans="1:20" x14ac:dyDescent="0.25">
      <c r="A144" s="7"/>
      <c r="B144" s="7"/>
      <c r="C144" s="7"/>
      <c r="D144" s="7"/>
      <c r="E144" s="7"/>
      <c r="F144" s="7"/>
      <c r="G144" s="7"/>
      <c r="H144" s="8">
        <f>SUM('PACC - SNCC.F.053'!$D144:$G144)</f>
        <v>0</v>
      </c>
      <c r="I144" s="9"/>
      <c r="J144" s="9">
        <f t="shared" si="6"/>
        <v>0</v>
      </c>
      <c r="K144" s="9">
        <f t="shared" si="7"/>
        <v>0</v>
      </c>
      <c r="L144" s="7"/>
      <c r="M144" s="7"/>
      <c r="N144" s="9"/>
      <c r="O144" s="7"/>
      <c r="T144" s="5" t="s">
        <v>159</v>
      </c>
    </row>
    <row r="145" spans="1:20" x14ac:dyDescent="0.25">
      <c r="A145" s="7"/>
      <c r="B145" s="7"/>
      <c r="C145" s="7"/>
      <c r="D145" s="7"/>
      <c r="E145" s="7"/>
      <c r="F145" s="7"/>
      <c r="G145" s="7"/>
      <c r="H145" s="8">
        <f>SUM('PACC - SNCC.F.053'!$D145:$G145)</f>
        <v>0</v>
      </c>
      <c r="I145" s="9"/>
      <c r="J145" s="9">
        <f t="shared" si="6"/>
        <v>0</v>
      </c>
      <c r="K145" s="9">
        <f t="shared" si="7"/>
        <v>0</v>
      </c>
      <c r="L145" s="7"/>
      <c r="M145" s="7"/>
      <c r="N145" s="9"/>
      <c r="O145" s="7"/>
      <c r="T145" s="5" t="s">
        <v>160</v>
      </c>
    </row>
    <row r="146" spans="1:20" x14ac:dyDescent="0.25">
      <c r="A146" s="7"/>
      <c r="B146" s="7"/>
      <c r="C146" s="7"/>
      <c r="D146" s="7"/>
      <c r="E146" s="7"/>
      <c r="F146" s="7"/>
      <c r="G146" s="7"/>
      <c r="H146" s="8">
        <f>SUM('PACC - SNCC.F.053'!$D146:$G146)</f>
        <v>0</v>
      </c>
      <c r="I146" s="9"/>
      <c r="J146" s="9">
        <f t="shared" si="6"/>
        <v>0</v>
      </c>
      <c r="K146" s="9">
        <f t="shared" si="7"/>
        <v>0</v>
      </c>
      <c r="L146" s="7"/>
      <c r="M146" s="7"/>
      <c r="N146" s="9"/>
      <c r="O146" s="7"/>
      <c r="T146" s="5" t="s">
        <v>161</v>
      </c>
    </row>
    <row r="147" spans="1:20" x14ac:dyDescent="0.25">
      <c r="O147" s="2"/>
      <c r="T147" s="5" t="s">
        <v>162</v>
      </c>
    </row>
    <row r="148" spans="1:20" x14ac:dyDescent="0.25">
      <c r="O148" s="2"/>
      <c r="T148" s="5" t="s">
        <v>163</v>
      </c>
    </row>
    <row r="149" spans="1:20" x14ac:dyDescent="0.25">
      <c r="O149" s="2"/>
      <c r="T149" s="5" t="s">
        <v>164</v>
      </c>
    </row>
    <row r="150" spans="1:20" x14ac:dyDescent="0.25">
      <c r="O150" s="2"/>
      <c r="T150" s="5" t="s">
        <v>165</v>
      </c>
    </row>
    <row r="151" spans="1:20" x14ac:dyDescent="0.25">
      <c r="O151" s="2"/>
      <c r="T151" s="5" t="s">
        <v>166</v>
      </c>
    </row>
    <row r="152" spans="1:20" x14ac:dyDescent="0.25">
      <c r="O152" s="2"/>
      <c r="T152" s="5" t="s">
        <v>167</v>
      </c>
    </row>
    <row r="153" spans="1:20" x14ac:dyDescent="0.25">
      <c r="O153" s="2"/>
      <c r="T153" s="5" t="s">
        <v>168</v>
      </c>
    </row>
    <row r="154" spans="1:20" x14ac:dyDescent="0.25">
      <c r="O154" s="2"/>
      <c r="T154" s="5" t="s">
        <v>169</v>
      </c>
    </row>
    <row r="155" spans="1:20" x14ac:dyDescent="0.25">
      <c r="O155" s="2"/>
      <c r="T155" s="5" t="s">
        <v>170</v>
      </c>
    </row>
    <row r="156" spans="1:20" x14ac:dyDescent="0.25">
      <c r="O156" s="2"/>
      <c r="T156" s="5" t="s">
        <v>171</v>
      </c>
    </row>
    <row r="157" spans="1:20" x14ac:dyDescent="0.25">
      <c r="O157" s="2"/>
      <c r="T157" s="5" t="s">
        <v>172</v>
      </c>
    </row>
    <row r="158" spans="1:20" x14ac:dyDescent="0.25">
      <c r="O158" s="2"/>
      <c r="T158" s="5" t="s">
        <v>173</v>
      </c>
    </row>
    <row r="159" spans="1:20" x14ac:dyDescent="0.25">
      <c r="O159" s="2"/>
      <c r="T159" s="5" t="s">
        <v>174</v>
      </c>
    </row>
    <row r="160" spans="1:20" x14ac:dyDescent="0.25">
      <c r="O160" s="2"/>
      <c r="T160" s="5" t="s">
        <v>175</v>
      </c>
    </row>
    <row r="161" spans="15:20" x14ac:dyDescent="0.25">
      <c r="O161" s="2"/>
      <c r="T161" s="5" t="s">
        <v>176</v>
      </c>
    </row>
    <row r="162" spans="15:20" x14ac:dyDescent="0.25">
      <c r="O162" s="2"/>
      <c r="T162" s="5" t="s">
        <v>177</v>
      </c>
    </row>
    <row r="163" spans="15:20" x14ac:dyDescent="0.25">
      <c r="O163" s="2"/>
      <c r="T163" s="5" t="s">
        <v>178</v>
      </c>
    </row>
    <row r="164" spans="15:20" x14ac:dyDescent="0.25">
      <c r="O164" s="2"/>
      <c r="T164" s="5" t="s">
        <v>179</v>
      </c>
    </row>
    <row r="165" spans="15:20" x14ac:dyDescent="0.25">
      <c r="O165" s="2"/>
      <c r="T165" s="5" t="s">
        <v>180</v>
      </c>
    </row>
    <row r="166" spans="15:20" x14ac:dyDescent="0.25">
      <c r="O166" s="2"/>
      <c r="T166" s="5" t="s">
        <v>181</v>
      </c>
    </row>
    <row r="167" spans="15:20" x14ac:dyDescent="0.25">
      <c r="O167" s="2"/>
      <c r="T167" s="5" t="s">
        <v>182</v>
      </c>
    </row>
    <row r="168" spans="15:20" x14ac:dyDescent="0.25">
      <c r="O168" s="2"/>
      <c r="T168" s="5" t="s">
        <v>183</v>
      </c>
    </row>
    <row r="169" spans="15:20" x14ac:dyDescent="0.25">
      <c r="O169" s="2"/>
      <c r="T169" s="5" t="s">
        <v>184</v>
      </c>
    </row>
    <row r="170" spans="15:20" x14ac:dyDescent="0.25">
      <c r="O170" s="2"/>
      <c r="T170" s="5" t="s">
        <v>185</v>
      </c>
    </row>
    <row r="171" spans="15:20" x14ac:dyDescent="0.25">
      <c r="O171" s="2"/>
      <c r="T171" s="5" t="s">
        <v>186</v>
      </c>
    </row>
    <row r="172" spans="15:20" x14ac:dyDescent="0.25">
      <c r="O172" s="2"/>
      <c r="T172" s="5" t="s">
        <v>187</v>
      </c>
    </row>
    <row r="173" spans="15:20" x14ac:dyDescent="0.25">
      <c r="O173" s="2"/>
      <c r="T173" s="5" t="s">
        <v>188</v>
      </c>
    </row>
    <row r="174" spans="15:20" x14ac:dyDescent="0.25">
      <c r="O174" s="2"/>
      <c r="T174" s="5" t="s">
        <v>189</v>
      </c>
    </row>
    <row r="175" spans="15:20" x14ac:dyDescent="0.25">
      <c r="O175" s="2"/>
      <c r="T175" s="5" t="s">
        <v>190</v>
      </c>
    </row>
    <row r="176" spans="15:20" x14ac:dyDescent="0.25">
      <c r="O176" s="2"/>
      <c r="T176" s="5" t="s">
        <v>191</v>
      </c>
    </row>
    <row r="177" spans="15:20" x14ac:dyDescent="0.25">
      <c r="O177" s="2"/>
      <c r="T177" s="5" t="s">
        <v>192</v>
      </c>
    </row>
    <row r="178" spans="15:20" x14ac:dyDescent="0.25">
      <c r="O178" s="2"/>
      <c r="T178" s="5" t="s">
        <v>193</v>
      </c>
    </row>
    <row r="179" spans="15:20" x14ac:dyDescent="0.25">
      <c r="O179" s="2"/>
      <c r="T179" s="5" t="s">
        <v>194</v>
      </c>
    </row>
    <row r="180" spans="15:20" x14ac:dyDescent="0.25">
      <c r="O180" s="2"/>
      <c r="T180" s="5" t="s">
        <v>195</v>
      </c>
    </row>
    <row r="181" spans="15:20" x14ac:dyDescent="0.25">
      <c r="O181" s="2"/>
      <c r="T181" s="5" t="s">
        <v>196</v>
      </c>
    </row>
    <row r="182" spans="15:20" x14ac:dyDescent="0.25">
      <c r="O182" s="2"/>
      <c r="T182" s="5" t="s">
        <v>197</v>
      </c>
    </row>
    <row r="183" spans="15:20" x14ac:dyDescent="0.25">
      <c r="O183" s="2"/>
      <c r="T183" s="5" t="s">
        <v>198</v>
      </c>
    </row>
    <row r="184" spans="15:20" x14ac:dyDescent="0.25">
      <c r="O184" s="2"/>
      <c r="T184" s="5" t="s">
        <v>199</v>
      </c>
    </row>
    <row r="185" spans="15:20" x14ac:dyDescent="0.25">
      <c r="O185" s="2"/>
      <c r="T185" s="5" t="s">
        <v>200</v>
      </c>
    </row>
    <row r="186" spans="15:20" x14ac:dyDescent="0.25">
      <c r="O186" s="2"/>
      <c r="T186" s="5" t="s">
        <v>201</v>
      </c>
    </row>
    <row r="187" spans="15:20" x14ac:dyDescent="0.25">
      <c r="O187" s="2"/>
      <c r="T187" s="5" t="s">
        <v>202</v>
      </c>
    </row>
    <row r="188" spans="15:20" x14ac:dyDescent="0.25">
      <c r="O188" s="2"/>
      <c r="T188" s="5" t="s">
        <v>203</v>
      </c>
    </row>
    <row r="189" spans="15:20" x14ac:dyDescent="0.25">
      <c r="O189" s="2"/>
      <c r="T189" s="5" t="s">
        <v>204</v>
      </c>
    </row>
    <row r="190" spans="15:20" x14ac:dyDescent="0.25">
      <c r="O190" s="2"/>
      <c r="T190" s="5" t="s">
        <v>205</v>
      </c>
    </row>
    <row r="191" spans="15:20" x14ac:dyDescent="0.25">
      <c r="O191" s="2"/>
      <c r="T191" s="5" t="s">
        <v>206</v>
      </c>
    </row>
    <row r="192" spans="15:20" x14ac:dyDescent="0.25">
      <c r="O192" s="2"/>
      <c r="T192" s="5" t="s">
        <v>207</v>
      </c>
    </row>
    <row r="193" spans="15:20" x14ac:dyDescent="0.25">
      <c r="O193" s="2"/>
      <c r="T193" s="5" t="s">
        <v>208</v>
      </c>
    </row>
    <row r="194" spans="15:20" x14ac:dyDescent="0.25">
      <c r="O194" s="2"/>
      <c r="T194" s="5" t="s">
        <v>209</v>
      </c>
    </row>
    <row r="195" spans="15:20" x14ac:dyDescent="0.25">
      <c r="O195" s="2"/>
      <c r="T195" s="5" t="s">
        <v>210</v>
      </c>
    </row>
    <row r="196" spans="15:20" x14ac:dyDescent="0.25">
      <c r="O196" s="2"/>
      <c r="T196" s="5" t="s">
        <v>211</v>
      </c>
    </row>
    <row r="197" spans="15:20" x14ac:dyDescent="0.25">
      <c r="O197" s="2"/>
      <c r="T197" s="5" t="s">
        <v>212</v>
      </c>
    </row>
    <row r="198" spans="15:20" x14ac:dyDescent="0.25">
      <c r="O198" s="2"/>
      <c r="T198" s="5" t="s">
        <v>213</v>
      </c>
    </row>
    <row r="199" spans="15:20" x14ac:dyDescent="0.25">
      <c r="O199" s="2"/>
      <c r="T199" s="5" t="s">
        <v>214</v>
      </c>
    </row>
    <row r="200" spans="15:20" x14ac:dyDescent="0.25">
      <c r="O200" s="2"/>
      <c r="T200" s="5" t="s">
        <v>215</v>
      </c>
    </row>
    <row r="201" spans="15:20" x14ac:dyDescent="0.25">
      <c r="O201" s="2"/>
      <c r="T201" s="5" t="s">
        <v>216</v>
      </c>
    </row>
    <row r="202" spans="15:20" x14ac:dyDescent="0.25">
      <c r="O202" s="2"/>
      <c r="T202" s="5" t="s">
        <v>217</v>
      </c>
    </row>
    <row r="203" spans="15:20" x14ac:dyDescent="0.25">
      <c r="O203" s="2"/>
      <c r="T203" s="5" t="s">
        <v>218</v>
      </c>
    </row>
    <row r="204" spans="15:20" x14ac:dyDescent="0.25">
      <c r="O204" s="2"/>
      <c r="T204" s="5" t="s">
        <v>219</v>
      </c>
    </row>
    <row r="205" spans="15:20" x14ac:dyDescent="0.25">
      <c r="O205" s="2"/>
      <c r="T205" s="5" t="s">
        <v>220</v>
      </c>
    </row>
    <row r="206" spans="15:20" x14ac:dyDescent="0.25">
      <c r="O206" s="2"/>
      <c r="T206" s="5" t="s">
        <v>221</v>
      </c>
    </row>
    <row r="207" spans="15:20" x14ac:dyDescent="0.25">
      <c r="O207" s="2"/>
      <c r="T207" s="5" t="s">
        <v>222</v>
      </c>
    </row>
    <row r="208" spans="15:20" x14ac:dyDescent="0.25">
      <c r="O208" s="2"/>
      <c r="T208" s="5" t="s">
        <v>223</v>
      </c>
    </row>
    <row r="209" spans="15:20" x14ac:dyDescent="0.25">
      <c r="O209" s="2"/>
      <c r="T209" s="5" t="s">
        <v>224</v>
      </c>
    </row>
    <row r="210" spans="15:20" x14ac:dyDescent="0.25">
      <c r="O210" s="2"/>
      <c r="T210" s="5" t="s">
        <v>225</v>
      </c>
    </row>
    <row r="211" spans="15:20" x14ac:dyDescent="0.25">
      <c r="O211" s="2"/>
      <c r="T211" s="5" t="s">
        <v>226</v>
      </c>
    </row>
    <row r="212" spans="15:20" x14ac:dyDescent="0.25">
      <c r="O212" s="2"/>
      <c r="T212" s="5" t="s">
        <v>227</v>
      </c>
    </row>
    <row r="213" spans="15:20" x14ac:dyDescent="0.25">
      <c r="O213" s="2"/>
      <c r="T213" s="5" t="s">
        <v>228</v>
      </c>
    </row>
    <row r="214" spans="15:20" x14ac:dyDescent="0.25">
      <c r="O214" s="2"/>
      <c r="T214" s="5" t="s">
        <v>229</v>
      </c>
    </row>
    <row r="215" spans="15:20" x14ac:dyDescent="0.25">
      <c r="O215" s="2"/>
      <c r="T215" s="5" t="s">
        <v>230</v>
      </c>
    </row>
    <row r="216" spans="15:20" x14ac:dyDescent="0.25">
      <c r="O216" s="2"/>
      <c r="T216" s="5" t="s">
        <v>231</v>
      </c>
    </row>
    <row r="217" spans="15:20" x14ac:dyDescent="0.25">
      <c r="O217" s="2"/>
      <c r="T217" s="5" t="s">
        <v>232</v>
      </c>
    </row>
    <row r="218" spans="15:20" x14ac:dyDescent="0.25">
      <c r="O218" s="2"/>
      <c r="T218" s="5" t="s">
        <v>233</v>
      </c>
    </row>
    <row r="219" spans="15:20" x14ac:dyDescent="0.25">
      <c r="O219" s="2"/>
      <c r="T219" s="5" t="s">
        <v>234</v>
      </c>
    </row>
    <row r="220" spans="15:20" x14ac:dyDescent="0.25">
      <c r="O220" s="2"/>
      <c r="T220" s="5" t="s">
        <v>235</v>
      </c>
    </row>
    <row r="221" spans="15:20" x14ac:dyDescent="0.25">
      <c r="O221" s="2"/>
      <c r="T221" s="5" t="s">
        <v>236</v>
      </c>
    </row>
    <row r="222" spans="15:20" x14ac:dyDescent="0.25">
      <c r="O222" s="2"/>
      <c r="T222" s="5" t="s">
        <v>237</v>
      </c>
    </row>
    <row r="223" spans="15:20" x14ac:dyDescent="0.25">
      <c r="O223" s="2"/>
      <c r="T223" s="5" t="s">
        <v>238</v>
      </c>
    </row>
    <row r="224" spans="15:20" x14ac:dyDescent="0.25">
      <c r="O224" s="2"/>
      <c r="T224" s="5" t="s">
        <v>239</v>
      </c>
    </row>
    <row r="225" spans="15:20" x14ac:dyDescent="0.25">
      <c r="O225" s="2"/>
      <c r="T225" s="5" t="s">
        <v>240</v>
      </c>
    </row>
    <row r="226" spans="15:20" x14ac:dyDescent="0.25">
      <c r="O226" s="2"/>
      <c r="T226" s="5" t="s">
        <v>241</v>
      </c>
    </row>
    <row r="227" spans="15:20" x14ac:dyDescent="0.25">
      <c r="O227" s="2"/>
      <c r="T227" s="5" t="s">
        <v>242</v>
      </c>
    </row>
    <row r="228" spans="15:20" x14ac:dyDescent="0.25">
      <c r="O228" s="2"/>
      <c r="T228" s="5" t="s">
        <v>243</v>
      </c>
    </row>
    <row r="229" spans="15:20" x14ac:dyDescent="0.25">
      <c r="O229" s="2"/>
      <c r="T229" s="5" t="s">
        <v>244</v>
      </c>
    </row>
    <row r="230" spans="15:20" x14ac:dyDescent="0.25">
      <c r="O230" s="2"/>
      <c r="T230" s="5" t="s">
        <v>245</v>
      </c>
    </row>
    <row r="231" spans="15:20" x14ac:dyDescent="0.25">
      <c r="O231" s="2"/>
      <c r="T231" s="5" t="s">
        <v>246</v>
      </c>
    </row>
    <row r="232" spans="15:20" x14ac:dyDescent="0.25">
      <c r="O232" s="2"/>
      <c r="T232" s="5" t="s">
        <v>247</v>
      </c>
    </row>
    <row r="233" spans="15:20" x14ac:dyDescent="0.25">
      <c r="O233" s="2"/>
      <c r="T233" s="5" t="s">
        <v>248</v>
      </c>
    </row>
    <row r="234" spans="15:20" x14ac:dyDescent="0.25">
      <c r="O234" s="2"/>
      <c r="T234" s="5" t="s">
        <v>249</v>
      </c>
    </row>
    <row r="235" spans="15:20" x14ac:dyDescent="0.25">
      <c r="O235" s="2"/>
      <c r="T235" s="5" t="s">
        <v>250</v>
      </c>
    </row>
    <row r="236" spans="15:20" x14ac:dyDescent="0.25">
      <c r="O236" s="2"/>
      <c r="T236" s="5" t="s">
        <v>251</v>
      </c>
    </row>
    <row r="237" spans="15:20" x14ac:dyDescent="0.25">
      <c r="O237" s="2"/>
      <c r="T237" s="5" t="s">
        <v>252</v>
      </c>
    </row>
    <row r="238" spans="15:20" x14ac:dyDescent="0.25">
      <c r="O238" s="2"/>
      <c r="T238" s="5" t="s">
        <v>253</v>
      </c>
    </row>
    <row r="239" spans="15:20" x14ac:dyDescent="0.25">
      <c r="O239" s="2"/>
      <c r="T239" s="5" t="s">
        <v>254</v>
      </c>
    </row>
    <row r="240" spans="15:20" x14ac:dyDescent="0.25">
      <c r="O240" s="2"/>
      <c r="T240" s="5" t="s">
        <v>255</v>
      </c>
    </row>
    <row r="241" spans="15:20" x14ac:dyDescent="0.25">
      <c r="O241" s="2"/>
      <c r="T241" s="5" t="s">
        <v>256</v>
      </c>
    </row>
    <row r="242" spans="15:20" x14ac:dyDescent="0.25">
      <c r="O242" s="2"/>
      <c r="T242" s="5" t="s">
        <v>257</v>
      </c>
    </row>
    <row r="243" spans="15:20" x14ac:dyDescent="0.25">
      <c r="O243" s="2"/>
      <c r="T243" s="5" t="s">
        <v>258</v>
      </c>
    </row>
    <row r="244" spans="15:20" x14ac:dyDescent="0.25">
      <c r="O244" s="2"/>
      <c r="T244" s="5" t="s">
        <v>259</v>
      </c>
    </row>
    <row r="245" spans="15:20" x14ac:dyDescent="0.25">
      <c r="O245" s="2"/>
      <c r="T245" s="5" t="s">
        <v>260</v>
      </c>
    </row>
    <row r="246" spans="15:20" x14ac:dyDescent="0.25">
      <c r="O246" s="2"/>
      <c r="T246" s="5" t="s">
        <v>261</v>
      </c>
    </row>
    <row r="247" spans="15:20" x14ac:dyDescent="0.25">
      <c r="O247" s="2"/>
      <c r="T247" s="5" t="s">
        <v>262</v>
      </c>
    </row>
    <row r="248" spans="15:20" x14ac:dyDescent="0.25">
      <c r="O248" s="2"/>
      <c r="T248" s="5" t="s">
        <v>263</v>
      </c>
    </row>
    <row r="249" spans="15:20" x14ac:dyDescent="0.25">
      <c r="O249" s="2"/>
      <c r="T249" s="5" t="s">
        <v>264</v>
      </c>
    </row>
    <row r="250" spans="15:20" x14ac:dyDescent="0.25">
      <c r="O250" s="2"/>
      <c r="T250" s="5" t="s">
        <v>265</v>
      </c>
    </row>
    <row r="251" spans="15:20" x14ac:dyDescent="0.25">
      <c r="O251" s="2"/>
      <c r="T251" s="5" t="s">
        <v>266</v>
      </c>
    </row>
    <row r="252" spans="15:20" x14ac:dyDescent="0.25">
      <c r="O252" s="2"/>
      <c r="T252" s="5" t="s">
        <v>267</v>
      </c>
    </row>
    <row r="253" spans="15:20" x14ac:dyDescent="0.25">
      <c r="O253" s="2"/>
      <c r="T253" s="5" t="s">
        <v>268</v>
      </c>
    </row>
    <row r="254" spans="15:20" x14ac:dyDescent="0.25">
      <c r="O254" s="2"/>
      <c r="T254" s="5" t="s">
        <v>269</v>
      </c>
    </row>
    <row r="255" spans="15:20" x14ac:dyDescent="0.25">
      <c r="O255" s="2"/>
      <c r="T255" s="5" t="s">
        <v>270</v>
      </c>
    </row>
    <row r="256" spans="15:20" x14ac:dyDescent="0.25">
      <c r="O256" s="2"/>
      <c r="T256" s="5" t="s">
        <v>271</v>
      </c>
    </row>
    <row r="257" spans="15:20" x14ac:dyDescent="0.25">
      <c r="O257" s="2"/>
      <c r="T257" s="5" t="s">
        <v>272</v>
      </c>
    </row>
    <row r="258" spans="15:20" x14ac:dyDescent="0.25">
      <c r="O258" s="2"/>
      <c r="T258" s="5" t="s">
        <v>273</v>
      </c>
    </row>
    <row r="259" spans="15:20" x14ac:dyDescent="0.25">
      <c r="O259" s="2"/>
      <c r="T259" s="5" t="s">
        <v>274</v>
      </c>
    </row>
    <row r="260" spans="15:20" x14ac:dyDescent="0.25">
      <c r="O260" s="2"/>
      <c r="T260" s="5" t="s">
        <v>275</v>
      </c>
    </row>
    <row r="261" spans="15:20" x14ac:dyDescent="0.25">
      <c r="O261" s="2"/>
      <c r="T261" s="5" t="s">
        <v>276</v>
      </c>
    </row>
    <row r="262" spans="15:20" x14ac:dyDescent="0.25">
      <c r="O262" s="2"/>
      <c r="T262" s="5" t="s">
        <v>277</v>
      </c>
    </row>
    <row r="263" spans="15:20" x14ac:dyDescent="0.25">
      <c r="O263" s="2"/>
      <c r="T263" s="5" t="s">
        <v>278</v>
      </c>
    </row>
    <row r="264" spans="15:20" x14ac:dyDescent="0.25">
      <c r="O264" s="2"/>
      <c r="T264" s="5" t="s">
        <v>279</v>
      </c>
    </row>
    <row r="265" spans="15:20" x14ac:dyDescent="0.25">
      <c r="O265" s="2"/>
      <c r="T265" s="5" t="s">
        <v>280</v>
      </c>
    </row>
    <row r="266" spans="15:20" x14ac:dyDescent="0.25">
      <c r="O266" s="2"/>
      <c r="T266" s="4" t="s">
        <v>14</v>
      </c>
    </row>
    <row r="267" spans="15:20" x14ac:dyDescent="0.25">
      <c r="O267" s="2"/>
      <c r="T267" s="5" t="s">
        <v>281</v>
      </c>
    </row>
    <row r="268" spans="15:20" x14ac:dyDescent="0.25">
      <c r="O268" s="2"/>
      <c r="T268" s="5" t="s">
        <v>282</v>
      </c>
    </row>
    <row r="269" spans="15:20" x14ac:dyDescent="0.25">
      <c r="O269" s="2"/>
      <c r="T269" s="5" t="s">
        <v>283</v>
      </c>
    </row>
    <row r="270" spans="15:20" x14ac:dyDescent="0.25">
      <c r="O270" s="2"/>
      <c r="T270" s="5" t="s">
        <v>284</v>
      </c>
    </row>
    <row r="271" spans="15:20" x14ac:dyDescent="0.25">
      <c r="O271" s="2"/>
      <c r="T271" s="5" t="s">
        <v>285</v>
      </c>
    </row>
    <row r="272" spans="15:20" x14ac:dyDescent="0.25">
      <c r="O272" s="2"/>
      <c r="T272" s="5" t="s">
        <v>286</v>
      </c>
    </row>
    <row r="273" spans="15:20" x14ac:dyDescent="0.25">
      <c r="O273" s="2"/>
      <c r="T273" s="5" t="s">
        <v>287</v>
      </c>
    </row>
    <row r="274" spans="15:20" x14ac:dyDescent="0.25">
      <c r="O274" s="2"/>
      <c r="T274" s="5" t="s">
        <v>288</v>
      </c>
    </row>
    <row r="275" spans="15:20" x14ac:dyDescent="0.25">
      <c r="O275" s="2"/>
      <c r="T275" s="5" t="s">
        <v>289</v>
      </c>
    </row>
    <row r="276" spans="15:20" x14ac:dyDescent="0.25">
      <c r="O276" s="2"/>
      <c r="T276" s="5" t="s">
        <v>290</v>
      </c>
    </row>
    <row r="277" spans="15:20" x14ac:dyDescent="0.25">
      <c r="O277" s="2"/>
      <c r="T277" s="5" t="s">
        <v>291</v>
      </c>
    </row>
    <row r="278" spans="15:20" x14ac:dyDescent="0.25">
      <c r="O278" s="2"/>
      <c r="T278" s="5" t="s">
        <v>292</v>
      </c>
    </row>
    <row r="279" spans="15:20" x14ac:dyDescent="0.25">
      <c r="O279" s="2"/>
      <c r="T279" s="5" t="s">
        <v>293</v>
      </c>
    </row>
    <row r="280" spans="15:20" x14ac:dyDescent="0.25">
      <c r="O280" s="2"/>
      <c r="T280" s="5" t="s">
        <v>294</v>
      </c>
    </row>
    <row r="281" spans="15:20" x14ac:dyDescent="0.25">
      <c r="O281" s="2"/>
      <c r="T281" s="5" t="s">
        <v>295</v>
      </c>
    </row>
    <row r="282" spans="15:20" x14ac:dyDescent="0.25">
      <c r="O282" s="2"/>
      <c r="T282" s="5" t="s">
        <v>296</v>
      </c>
    </row>
    <row r="283" spans="15:20" x14ac:dyDescent="0.25">
      <c r="O283" s="2"/>
      <c r="T283" s="5" t="s">
        <v>297</v>
      </c>
    </row>
    <row r="284" spans="15:20" x14ac:dyDescent="0.25">
      <c r="O284" s="2"/>
      <c r="T284" s="5" t="s">
        <v>298</v>
      </c>
    </row>
    <row r="285" spans="15:20" x14ac:dyDescent="0.25">
      <c r="O285" s="2"/>
      <c r="T285" s="5" t="s">
        <v>299</v>
      </c>
    </row>
    <row r="286" spans="15:20" x14ac:dyDescent="0.25">
      <c r="O286" s="2"/>
      <c r="T286" s="5" t="s">
        <v>300</v>
      </c>
    </row>
    <row r="287" spans="15:20" x14ac:dyDescent="0.25">
      <c r="O287" s="2"/>
      <c r="T287" s="5" t="s">
        <v>301</v>
      </c>
    </row>
    <row r="288" spans="15:20" x14ac:dyDescent="0.25">
      <c r="O288" s="2"/>
      <c r="T288" s="5" t="s">
        <v>302</v>
      </c>
    </row>
    <row r="289" spans="15:20" x14ac:dyDescent="0.25">
      <c r="O289" s="2"/>
      <c r="T289" s="5" t="s">
        <v>303</v>
      </c>
    </row>
    <row r="290" spans="15:20" x14ac:dyDescent="0.25">
      <c r="O290" s="2"/>
      <c r="T290" s="5" t="s">
        <v>304</v>
      </c>
    </row>
    <row r="291" spans="15:20" x14ac:dyDescent="0.25">
      <c r="O291" s="2"/>
      <c r="T291" s="5" t="s">
        <v>305</v>
      </c>
    </row>
    <row r="292" spans="15:20" x14ac:dyDescent="0.25">
      <c r="O292" s="2"/>
      <c r="T292" s="5" t="s">
        <v>306</v>
      </c>
    </row>
    <row r="293" spans="15:20" x14ac:dyDescent="0.25">
      <c r="O293" s="2"/>
      <c r="T293" s="5" t="s">
        <v>307</v>
      </c>
    </row>
    <row r="294" spans="15:20" x14ac:dyDescent="0.25">
      <c r="O294" s="2"/>
      <c r="T294" s="5" t="s">
        <v>308</v>
      </c>
    </row>
    <row r="295" spans="15:20" x14ac:dyDescent="0.25">
      <c r="O295" s="2"/>
      <c r="T295" s="5" t="s">
        <v>309</v>
      </c>
    </row>
    <row r="296" spans="15:20" x14ac:dyDescent="0.25">
      <c r="O296" s="2"/>
      <c r="T296" s="5" t="s">
        <v>310</v>
      </c>
    </row>
    <row r="297" spans="15:20" x14ac:dyDescent="0.25">
      <c r="O297" s="2"/>
      <c r="T297" s="5" t="s">
        <v>311</v>
      </c>
    </row>
    <row r="298" spans="15:20" x14ac:dyDescent="0.25">
      <c r="O298" s="2"/>
      <c r="T298" s="5" t="s">
        <v>312</v>
      </c>
    </row>
    <row r="299" spans="15:20" x14ac:dyDescent="0.25">
      <c r="O299" s="2"/>
      <c r="T299" s="5" t="s">
        <v>313</v>
      </c>
    </row>
    <row r="300" spans="15:20" x14ac:dyDescent="0.25">
      <c r="O300" s="2"/>
      <c r="T300" s="5" t="s">
        <v>314</v>
      </c>
    </row>
    <row r="301" spans="15:20" x14ac:dyDescent="0.25">
      <c r="O301" s="2"/>
      <c r="T301" s="5" t="s">
        <v>315</v>
      </c>
    </row>
    <row r="302" spans="15:20" x14ac:dyDescent="0.25">
      <c r="O302" s="2"/>
      <c r="T302" s="5" t="s">
        <v>316</v>
      </c>
    </row>
    <row r="303" spans="15:20" x14ac:dyDescent="0.25">
      <c r="O303" s="2"/>
      <c r="T303" s="5" t="s">
        <v>317</v>
      </c>
    </row>
    <row r="304" spans="15:20" x14ac:dyDescent="0.25">
      <c r="O304" s="2"/>
      <c r="T304" s="5" t="s">
        <v>318</v>
      </c>
    </row>
    <row r="305" spans="15:20" x14ac:dyDescent="0.25">
      <c r="O305" s="2"/>
      <c r="T305" s="5" t="s">
        <v>319</v>
      </c>
    </row>
    <row r="306" spans="15:20" x14ac:dyDescent="0.25">
      <c r="O306" s="2"/>
      <c r="T306" s="5" t="s">
        <v>320</v>
      </c>
    </row>
    <row r="307" spans="15:20" x14ac:dyDescent="0.25">
      <c r="O307" s="2"/>
      <c r="T307" s="5" t="s">
        <v>321</v>
      </c>
    </row>
    <row r="308" spans="15:20" x14ac:dyDescent="0.25">
      <c r="O308" s="2"/>
      <c r="T308" s="5" t="s">
        <v>322</v>
      </c>
    </row>
    <row r="309" spans="15:20" x14ac:dyDescent="0.25">
      <c r="O309" s="2"/>
      <c r="T309" s="5" t="s">
        <v>323</v>
      </c>
    </row>
    <row r="310" spans="15:20" x14ac:dyDescent="0.25">
      <c r="O310" s="2"/>
      <c r="T310" s="5" t="s">
        <v>324</v>
      </c>
    </row>
    <row r="311" spans="15:20" x14ac:dyDescent="0.25">
      <c r="O311" s="2"/>
      <c r="T311" s="5" t="s">
        <v>325</v>
      </c>
    </row>
    <row r="312" spans="15:20" x14ac:dyDescent="0.25">
      <c r="O312" s="2"/>
      <c r="T312" s="5" t="s">
        <v>326</v>
      </c>
    </row>
    <row r="313" spans="15:20" x14ac:dyDescent="0.25">
      <c r="O313" s="2"/>
      <c r="T313" s="5" t="s">
        <v>327</v>
      </c>
    </row>
    <row r="314" spans="15:20" x14ac:dyDescent="0.25">
      <c r="O314" s="2"/>
      <c r="T314" s="5" t="s">
        <v>328</v>
      </c>
    </row>
    <row r="315" spans="15:20" x14ac:dyDescent="0.25">
      <c r="O315" s="2"/>
      <c r="T315" s="5" t="s">
        <v>329</v>
      </c>
    </row>
    <row r="316" spans="15:20" x14ac:dyDescent="0.25">
      <c r="O316" s="2"/>
      <c r="T316" s="5" t="s">
        <v>330</v>
      </c>
    </row>
    <row r="317" spans="15:20" x14ac:dyDescent="0.25">
      <c r="O317" s="2"/>
      <c r="T317" s="5" t="s">
        <v>331</v>
      </c>
    </row>
    <row r="318" spans="15:20" x14ac:dyDescent="0.25">
      <c r="O318" s="2"/>
      <c r="T318" s="5" t="s">
        <v>332</v>
      </c>
    </row>
    <row r="319" spans="15:20" x14ac:dyDescent="0.25">
      <c r="O319" s="2"/>
      <c r="T319" s="5" t="s">
        <v>333</v>
      </c>
    </row>
    <row r="320" spans="15:20" x14ac:dyDescent="0.25">
      <c r="O320" s="2"/>
      <c r="T320" s="5" t="s">
        <v>334</v>
      </c>
    </row>
    <row r="321" spans="15:20" x14ac:dyDescent="0.25">
      <c r="O321" s="2"/>
      <c r="T321" s="5" t="s">
        <v>335</v>
      </c>
    </row>
    <row r="322" spans="15:20" x14ac:dyDescent="0.25">
      <c r="O322" s="2"/>
      <c r="T322" s="5" t="s">
        <v>336</v>
      </c>
    </row>
    <row r="323" spans="15:20" x14ac:dyDescent="0.25">
      <c r="O323" s="2"/>
      <c r="T323" s="5" t="s">
        <v>337</v>
      </c>
    </row>
    <row r="324" spans="15:20" x14ac:dyDescent="0.25">
      <c r="O324" s="2"/>
      <c r="T324" s="5" t="s">
        <v>338</v>
      </c>
    </row>
    <row r="325" spans="15:20" x14ac:dyDescent="0.25">
      <c r="O325" s="2"/>
      <c r="T325" s="5" t="s">
        <v>339</v>
      </c>
    </row>
    <row r="326" spans="15:20" x14ac:dyDescent="0.25">
      <c r="O326" s="2"/>
      <c r="T326" s="5" t="s">
        <v>340</v>
      </c>
    </row>
    <row r="327" spans="15:20" x14ac:dyDescent="0.25">
      <c r="O327" s="2"/>
      <c r="T327" s="5" t="s">
        <v>341</v>
      </c>
    </row>
    <row r="328" spans="15:20" x14ac:dyDescent="0.25">
      <c r="O328" s="2"/>
      <c r="T328" s="5" t="s">
        <v>342</v>
      </c>
    </row>
    <row r="329" spans="15:20" x14ac:dyDescent="0.25">
      <c r="O329" s="2"/>
      <c r="T329" s="5" t="s">
        <v>343</v>
      </c>
    </row>
    <row r="330" spans="15:20" x14ac:dyDescent="0.25">
      <c r="O330" s="2"/>
      <c r="T330" s="5" t="s">
        <v>344</v>
      </c>
    </row>
    <row r="331" spans="15:20" x14ac:dyDescent="0.25">
      <c r="O331" s="2"/>
      <c r="T331" s="5" t="s">
        <v>345</v>
      </c>
    </row>
    <row r="332" spans="15:20" x14ac:dyDescent="0.25">
      <c r="O332" s="2"/>
      <c r="T332" s="5" t="s">
        <v>346</v>
      </c>
    </row>
    <row r="333" spans="15:20" x14ac:dyDescent="0.25">
      <c r="O333" s="2"/>
      <c r="T333" s="5" t="s">
        <v>347</v>
      </c>
    </row>
    <row r="334" spans="15:20" x14ac:dyDescent="0.25">
      <c r="O334" s="2"/>
      <c r="T334" s="5" t="s">
        <v>348</v>
      </c>
    </row>
    <row r="335" spans="15:20" x14ac:dyDescent="0.25">
      <c r="O335" s="2"/>
      <c r="T335" s="5" t="s">
        <v>349</v>
      </c>
    </row>
    <row r="336" spans="15:20" x14ac:dyDescent="0.25">
      <c r="O336" s="2"/>
      <c r="T336" s="5" t="s">
        <v>350</v>
      </c>
    </row>
    <row r="337" spans="15:20" x14ac:dyDescent="0.25">
      <c r="O337" s="2"/>
      <c r="T337" s="5" t="s">
        <v>351</v>
      </c>
    </row>
    <row r="338" spans="15:20" x14ac:dyDescent="0.25">
      <c r="O338" s="2"/>
      <c r="T338" s="5" t="s">
        <v>352</v>
      </c>
    </row>
    <row r="339" spans="15:20" x14ac:dyDescent="0.25">
      <c r="O339" s="2"/>
      <c r="T339" s="5" t="s">
        <v>353</v>
      </c>
    </row>
    <row r="340" spans="15:20" x14ac:dyDescent="0.25">
      <c r="O340" s="2"/>
      <c r="T340" s="5" t="s">
        <v>354</v>
      </c>
    </row>
    <row r="341" spans="15:20" x14ac:dyDescent="0.25">
      <c r="O341" s="2"/>
      <c r="T341" s="5" t="s">
        <v>355</v>
      </c>
    </row>
    <row r="342" spans="15:20" x14ac:dyDescent="0.25">
      <c r="O342" s="2"/>
      <c r="T342" s="5" t="s">
        <v>356</v>
      </c>
    </row>
    <row r="343" spans="15:20" x14ac:dyDescent="0.25">
      <c r="O343" s="2"/>
      <c r="T343" s="5" t="s">
        <v>357</v>
      </c>
    </row>
    <row r="344" spans="15:20" x14ac:dyDescent="0.25">
      <c r="O344" s="2"/>
      <c r="T344" s="5" t="s">
        <v>358</v>
      </c>
    </row>
    <row r="345" spans="15:20" x14ac:dyDescent="0.25">
      <c r="O345" s="2"/>
      <c r="T345" s="5" t="s">
        <v>359</v>
      </c>
    </row>
    <row r="346" spans="15:20" x14ac:dyDescent="0.25">
      <c r="O346" s="2"/>
      <c r="T346" s="5" t="s">
        <v>360</v>
      </c>
    </row>
    <row r="347" spans="15:20" x14ac:dyDescent="0.25">
      <c r="O347" s="2"/>
      <c r="T347" s="5" t="s">
        <v>361</v>
      </c>
    </row>
    <row r="348" spans="15:20" x14ac:dyDescent="0.25">
      <c r="O348" s="2"/>
      <c r="T348" s="5" t="s">
        <v>362</v>
      </c>
    </row>
    <row r="349" spans="15:20" x14ac:dyDescent="0.25">
      <c r="O349" s="2"/>
      <c r="T349" s="5" t="s">
        <v>363</v>
      </c>
    </row>
    <row r="350" spans="15:20" x14ac:dyDescent="0.25">
      <c r="O350" s="2"/>
      <c r="T350" s="5" t="s">
        <v>364</v>
      </c>
    </row>
    <row r="351" spans="15:20" x14ac:dyDescent="0.25">
      <c r="O351" s="2"/>
      <c r="T351" s="5" t="s">
        <v>365</v>
      </c>
    </row>
    <row r="352" spans="15:20" x14ac:dyDescent="0.25">
      <c r="O352" s="2"/>
      <c r="T352" s="5" t="s">
        <v>366</v>
      </c>
    </row>
    <row r="353" spans="15:20" x14ac:dyDescent="0.25">
      <c r="O353" s="2"/>
      <c r="T353" s="5" t="s">
        <v>367</v>
      </c>
    </row>
    <row r="354" spans="15:20" x14ac:dyDescent="0.25">
      <c r="O354" s="2"/>
      <c r="T354" s="5" t="s">
        <v>368</v>
      </c>
    </row>
    <row r="355" spans="15:20" x14ac:dyDescent="0.25">
      <c r="O355" s="2"/>
      <c r="T355" s="5" t="s">
        <v>369</v>
      </c>
    </row>
    <row r="356" spans="15:20" x14ac:dyDescent="0.25">
      <c r="O356" s="2"/>
      <c r="T356" s="5" t="s">
        <v>370</v>
      </c>
    </row>
    <row r="357" spans="15:20" x14ac:dyDescent="0.25">
      <c r="O357" s="2"/>
      <c r="T357" s="5" t="s">
        <v>371</v>
      </c>
    </row>
    <row r="358" spans="15:20" x14ac:dyDescent="0.25">
      <c r="O358" s="2"/>
      <c r="T358" s="5" t="s">
        <v>372</v>
      </c>
    </row>
    <row r="359" spans="15:20" x14ac:dyDescent="0.25">
      <c r="O359" s="2"/>
      <c r="T359" s="5" t="s">
        <v>373</v>
      </c>
    </row>
    <row r="360" spans="15:20" x14ac:dyDescent="0.25">
      <c r="O360" s="2"/>
      <c r="T360" s="5" t="s">
        <v>374</v>
      </c>
    </row>
    <row r="361" spans="15:20" x14ac:dyDescent="0.25">
      <c r="O361" s="2"/>
      <c r="T361" s="5" t="s">
        <v>375</v>
      </c>
    </row>
    <row r="362" spans="15:20" x14ac:dyDescent="0.25">
      <c r="O362" s="2"/>
      <c r="T362" s="5" t="s">
        <v>376</v>
      </c>
    </row>
    <row r="363" spans="15:20" x14ac:dyDescent="0.25">
      <c r="O363" s="2"/>
    </row>
    <row r="364" spans="15:20" x14ac:dyDescent="0.25">
      <c r="O364" s="2"/>
    </row>
    <row r="365" spans="15:20" x14ac:dyDescent="0.25">
      <c r="O365" s="2"/>
    </row>
    <row r="366" spans="15:20" x14ac:dyDescent="0.25">
      <c r="O366" s="2"/>
    </row>
    <row r="367" spans="15:20" x14ac:dyDescent="0.25">
      <c r="O367" s="2"/>
    </row>
    <row r="368" spans="15:20" x14ac:dyDescent="0.25">
      <c r="O368" s="2"/>
    </row>
    <row r="369" spans="15:15" x14ac:dyDescent="0.25">
      <c r="O369" s="2"/>
    </row>
    <row r="370" spans="15:15" x14ac:dyDescent="0.25">
      <c r="O370" s="2"/>
    </row>
    <row r="371" spans="15:15" x14ac:dyDescent="0.25">
      <c r="O371" s="2"/>
    </row>
  </sheetData>
  <mergeCells count="4">
    <mergeCell ref="D9:G9"/>
    <mergeCell ref="A7:B7"/>
    <mergeCell ref="A3:A5"/>
    <mergeCell ref="A6:O6"/>
  </mergeCells>
  <phoneticPr fontId="11" type="noConversion"/>
  <dataValidations xWindow="737" yWindow="459" count="12">
    <dataValidation allowBlank="1" showInputMessage="1" showErrorMessage="1" promptTitle="PACC" prompt="Este valor se calculará automáticamente, resultado de la multiplicación de la cantidad total por el precio unitario estimado." sqref="J11:J146"/>
    <dataValidation allowBlank="1" showInputMessage="1" showErrorMessage="1" promptTitle="PACC" prompt="La cantidad total resultará de la suma de las cantidades requeridas en cada trimestre. " sqref="H11:H146"/>
    <dataValidation type="list" allowBlank="1" showInputMessage="1" showErrorMessage="1" promptTitle="PACC" prompt="Seleccione el Código de Bienes y Servicios._x000a_" sqref="A11:A146">
      <formula1>$T$11:$T$362</formula1>
    </dataValidation>
    <dataValidation allowBlank="1" showInputMessage="1" showErrorMessage="1" promptTitle="PACC" prompt="Digite la descripción de la compra o contratación." sqref="B11:B146"/>
    <dataValidation allowBlank="1" showInputMessage="1" showErrorMessage="1" promptTitle="PACC" prompt="Digite la unidad de medida._x000a__x000a_" sqref="C11:C146"/>
    <dataValidation allowBlank="1" showInputMessage="1" showErrorMessage="1" promptTitle="PACC" prompt="Digite la cantidad requerida en este período._x000a_" sqref="D11:G11 D107:G146 D16:G16"/>
    <dataValidation allowBlank="1" showInputMessage="1" showErrorMessage="1" promptTitle="PACC" prompt="Digite el precio unitario estimado._x000a_" sqref="I11:I146"/>
    <dataValidation allowBlank="1" showInputMessage="1" showErrorMessage="1" promptTitle="PACC" prompt="Este valor se calculará sumando los costos totales que posean el mismo Código de Catálogo de Bienes y Servicios." sqref="K11:K146"/>
    <dataValidation allowBlank="1" showInputMessage="1" showErrorMessage="1" promptTitle="PACC" prompt="Digite la fuente de financiamiento del procedimiento de referencia." sqref="M11:M146"/>
    <dataValidation allowBlank="1" showInputMessage="1" showErrorMessage="1" promptTitle="PACC" prompt="Digite el valor adquirido." sqref="N11:N146"/>
    <dataValidation allowBlank="1" showInputMessage="1" showErrorMessage="1" promptTitle="PACC" prompt="Digite las observaciones que considere." sqref="O11:O146"/>
    <dataValidation type="list" allowBlank="1" showInputMessage="1" showErrorMessage="1" promptTitle="PACC" prompt="Seleccione el procedimiento de selección." sqref="L11:L146">
      <formula1>$W$11:$W$17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7"/>
  <sheetViews>
    <sheetView tabSelected="1" view="pageBreakPreview" topLeftCell="A251" zoomScale="77" zoomScaleNormal="50" zoomScaleSheetLayoutView="77" workbookViewId="0">
      <selection activeCell="N2" sqref="B2:P277"/>
    </sheetView>
  </sheetViews>
  <sheetFormatPr baseColWidth="10" defaultColWidth="11.42578125" defaultRowHeight="15.75" x14ac:dyDescent="0.25"/>
  <cols>
    <col min="1" max="1" width="2.140625" style="33" customWidth="1"/>
    <col min="2" max="2" width="46.5703125" style="13" customWidth="1"/>
    <col min="3" max="3" width="31.28515625" style="13" customWidth="1"/>
    <col min="4" max="4" width="12.5703125" style="13" customWidth="1"/>
    <col min="5" max="5" width="9.140625" style="13" customWidth="1"/>
    <col min="6" max="6" width="6.7109375" style="13" customWidth="1"/>
    <col min="7" max="7" width="10" style="13" customWidth="1"/>
    <col min="8" max="8" width="8.5703125" style="13" customWidth="1"/>
    <col min="9" max="9" width="13.42578125" style="13" customWidth="1"/>
    <col min="10" max="10" width="13.7109375" style="13" customWidth="1"/>
    <col min="11" max="11" width="18.42578125" style="13" customWidth="1"/>
    <col min="12" max="12" width="18" style="13" customWidth="1"/>
    <col min="13" max="13" width="23" style="13" customWidth="1"/>
    <col min="14" max="14" width="27.7109375" style="13" customWidth="1"/>
    <col min="15" max="16" width="0.28515625" style="13" hidden="1" customWidth="1"/>
    <col min="17" max="17" width="19.42578125" style="33" customWidth="1"/>
    <col min="18" max="18" width="18.85546875" style="33" customWidth="1"/>
    <col min="19" max="19" width="17.140625" style="33" customWidth="1"/>
    <col min="20" max="20" width="21.42578125" style="13" customWidth="1"/>
    <col min="21" max="21" width="64.5703125" style="13" hidden="1" customWidth="1"/>
    <col min="22" max="22" width="20.85546875" style="13" customWidth="1"/>
    <col min="23" max="23" width="0" style="13" hidden="1" customWidth="1"/>
    <col min="24" max="24" width="52.28515625" style="13" hidden="1" customWidth="1"/>
    <col min="25" max="25" width="17.7109375" style="13" customWidth="1"/>
    <col min="26" max="16384" width="11.42578125" style="13"/>
  </cols>
  <sheetData>
    <row r="1" spans="2:24" s="33" customFormat="1" ht="16.5" thickBot="1" x14ac:dyDescent="0.3"/>
    <row r="2" spans="2:24" s="33" customFormat="1" ht="23.25" customHeight="1" x14ac:dyDescent="0.25">
      <c r="B2" s="29" t="s">
        <v>25</v>
      </c>
      <c r="O2" s="30" t="s">
        <v>2</v>
      </c>
      <c r="P2" s="31"/>
    </row>
    <row r="3" spans="2:24" s="33" customFormat="1" ht="22.5" customHeight="1" x14ac:dyDescent="0.25">
      <c r="B3" s="76"/>
      <c r="O3" s="25" t="s">
        <v>3</v>
      </c>
      <c r="P3" s="32"/>
    </row>
    <row r="4" spans="2:24" s="33" customFormat="1" ht="110.25" x14ac:dyDescent="0.25">
      <c r="B4" s="76"/>
      <c r="C4" s="34"/>
      <c r="D4" s="34"/>
      <c r="E4" s="34"/>
      <c r="F4" s="34"/>
      <c r="G4" s="34"/>
      <c r="H4" s="34"/>
      <c r="I4" s="34"/>
      <c r="J4" s="34"/>
      <c r="K4" s="34"/>
      <c r="L4" s="34"/>
      <c r="O4" s="25" t="s">
        <v>4</v>
      </c>
      <c r="P4" s="26"/>
    </row>
    <row r="5" spans="2:24" s="33" customFormat="1" ht="17.25" customHeight="1" thickBot="1" x14ac:dyDescent="0.3">
      <c r="B5" s="76"/>
      <c r="C5" s="35"/>
      <c r="D5" s="35"/>
      <c r="E5" s="35"/>
      <c r="F5" s="35"/>
      <c r="G5" s="35"/>
      <c r="H5" s="35"/>
      <c r="I5" s="35"/>
      <c r="J5" s="35"/>
      <c r="K5" s="35"/>
      <c r="L5" s="35"/>
      <c r="O5" s="27" t="s">
        <v>12</v>
      </c>
      <c r="P5" s="28"/>
    </row>
    <row r="6" spans="2:24" s="33" customFormat="1" ht="29.25" customHeight="1" x14ac:dyDescent="0.25">
      <c r="B6" s="77" t="s">
        <v>792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2:24" s="33" customFormat="1" x14ac:dyDescent="0.25">
      <c r="B7" s="78" t="s">
        <v>788</v>
      </c>
      <c r="C7" s="78"/>
      <c r="D7" s="35"/>
      <c r="E7" s="35"/>
      <c r="F7" s="35"/>
      <c r="G7" s="35"/>
      <c r="H7" s="35"/>
      <c r="I7" s="35"/>
      <c r="J7" s="35"/>
      <c r="K7" s="35"/>
      <c r="L7" s="35"/>
    </row>
    <row r="8" spans="2:24" s="33" customFormat="1" ht="16.5" thickBot="1" x14ac:dyDescent="0.3"/>
    <row r="9" spans="2:24" ht="23.25" customHeight="1" x14ac:dyDescent="0.25">
      <c r="B9" s="33"/>
      <c r="C9" s="33"/>
      <c r="D9" s="36"/>
      <c r="E9" s="79" t="s">
        <v>15</v>
      </c>
      <c r="F9" s="80"/>
      <c r="G9" s="80"/>
      <c r="H9" s="81"/>
      <c r="I9" s="36"/>
      <c r="J9" s="36"/>
      <c r="K9" s="36"/>
      <c r="L9" s="36"/>
      <c r="M9" s="33"/>
      <c r="N9" s="33"/>
      <c r="O9" s="33"/>
      <c r="P9" s="33"/>
    </row>
    <row r="10" spans="2:24" ht="165.75" customHeight="1" x14ac:dyDescent="0.25">
      <c r="B10" s="37" t="s">
        <v>11</v>
      </c>
      <c r="C10" s="38" t="s">
        <v>378</v>
      </c>
      <c r="D10" s="38" t="s">
        <v>0</v>
      </c>
      <c r="E10" s="39" t="s">
        <v>7</v>
      </c>
      <c r="F10" s="39" t="s">
        <v>8</v>
      </c>
      <c r="G10" s="39" t="s">
        <v>9</v>
      </c>
      <c r="H10" s="39" t="s">
        <v>10</v>
      </c>
      <c r="I10" s="38" t="s">
        <v>5</v>
      </c>
      <c r="J10" s="38" t="s">
        <v>16</v>
      </c>
      <c r="K10" s="38" t="s">
        <v>481</v>
      </c>
      <c r="L10" s="38" t="s">
        <v>377</v>
      </c>
      <c r="M10" s="38" t="s">
        <v>19</v>
      </c>
      <c r="N10" s="38" t="s">
        <v>6</v>
      </c>
      <c r="O10" s="38" t="s">
        <v>1</v>
      </c>
      <c r="P10" s="40" t="s">
        <v>13</v>
      </c>
      <c r="R10" s="41"/>
      <c r="S10" s="41"/>
      <c r="T10" s="42"/>
      <c r="U10" s="42"/>
      <c r="V10" s="42"/>
    </row>
    <row r="11" spans="2:24" x14ac:dyDescent="0.25">
      <c r="B11" s="7" t="s">
        <v>162</v>
      </c>
      <c r="C11" s="7" t="s">
        <v>482</v>
      </c>
      <c r="D11" s="7" t="s">
        <v>483</v>
      </c>
      <c r="E11" s="7">
        <v>16</v>
      </c>
      <c r="F11" s="7">
        <v>13</v>
      </c>
      <c r="G11" s="7">
        <v>13</v>
      </c>
      <c r="H11" s="7">
        <v>16</v>
      </c>
      <c r="I11" s="8">
        <f>SUM('PACC - SNCC.F.053 (3)'!$E11:$H11)</f>
        <v>58</v>
      </c>
      <c r="J11" s="9">
        <v>795</v>
      </c>
      <c r="K11" s="9">
        <f>+I11*J11</f>
        <v>46110</v>
      </c>
      <c r="L11" s="64">
        <f>SUM(K11:K14)</f>
        <v>854139</v>
      </c>
      <c r="M11" s="7" t="s">
        <v>18</v>
      </c>
      <c r="N11" s="7" t="s">
        <v>765</v>
      </c>
      <c r="O11" s="9"/>
      <c r="P11" s="7"/>
      <c r="U11" s="5" t="s">
        <v>26</v>
      </c>
      <c r="X11" s="13" t="s">
        <v>23</v>
      </c>
    </row>
    <row r="12" spans="2:24" x14ac:dyDescent="0.25">
      <c r="B12" s="7" t="s">
        <v>710</v>
      </c>
      <c r="C12" s="7" t="s">
        <v>484</v>
      </c>
      <c r="D12" s="7" t="s">
        <v>483</v>
      </c>
      <c r="E12" s="7">
        <v>15</v>
      </c>
      <c r="F12" s="7">
        <v>13</v>
      </c>
      <c r="G12" s="7">
        <v>13</v>
      </c>
      <c r="H12" s="7">
        <v>14</v>
      </c>
      <c r="I12" s="8">
        <f>SUM('PACC - SNCC.F.053 (3)'!$E12:$H12)</f>
        <v>55</v>
      </c>
      <c r="J12" s="9">
        <v>675</v>
      </c>
      <c r="K12" s="9">
        <f t="shared" ref="K12:K55" si="0">+I12*J12</f>
        <v>37125</v>
      </c>
      <c r="L12" s="64">
        <f t="shared" ref="L12:L41" si="1">SUM(K12:K15)</f>
        <v>859689</v>
      </c>
      <c r="M12" s="7" t="s">
        <v>18</v>
      </c>
      <c r="N12" s="7" t="s">
        <v>765</v>
      </c>
      <c r="O12" s="9"/>
      <c r="P12" s="7"/>
      <c r="U12" s="5" t="s">
        <v>27</v>
      </c>
      <c r="X12" s="13" t="s">
        <v>24</v>
      </c>
    </row>
    <row r="13" spans="2:24" x14ac:dyDescent="0.25">
      <c r="B13" s="7" t="s">
        <v>711</v>
      </c>
      <c r="C13" s="7" t="s">
        <v>485</v>
      </c>
      <c r="D13" s="7" t="s">
        <v>483</v>
      </c>
      <c r="E13" s="7">
        <v>14</v>
      </c>
      <c r="F13" s="7">
        <v>13</v>
      </c>
      <c r="G13" s="7">
        <v>13</v>
      </c>
      <c r="H13" s="7">
        <v>14</v>
      </c>
      <c r="I13" s="8">
        <f>SUM('PACC - SNCC.F.053 (3)'!$E13:$H13)</f>
        <v>54</v>
      </c>
      <c r="J13" s="9">
        <v>9520</v>
      </c>
      <c r="K13" s="9">
        <f t="shared" si="0"/>
        <v>514080</v>
      </c>
      <c r="L13" s="64">
        <f t="shared" si="1"/>
        <v>827304</v>
      </c>
      <c r="M13" s="7" t="s">
        <v>18</v>
      </c>
      <c r="N13" s="7" t="s">
        <v>765</v>
      </c>
      <c r="O13" s="9"/>
      <c r="P13" s="7"/>
      <c r="U13" s="5" t="s">
        <v>28</v>
      </c>
      <c r="X13" s="13" t="s">
        <v>22</v>
      </c>
    </row>
    <row r="14" spans="2:24" x14ac:dyDescent="0.25">
      <c r="B14" s="7" t="s">
        <v>712</v>
      </c>
      <c r="C14" s="7" t="s">
        <v>486</v>
      </c>
      <c r="D14" s="7" t="s">
        <v>483</v>
      </c>
      <c r="E14" s="7">
        <v>6</v>
      </c>
      <c r="F14" s="7">
        <v>6</v>
      </c>
      <c r="G14" s="7">
        <v>6</v>
      </c>
      <c r="H14" s="7">
        <v>6</v>
      </c>
      <c r="I14" s="8">
        <f>SUM('PACC - SNCC.F.053 (3)'!$E14:$H14)</f>
        <v>24</v>
      </c>
      <c r="J14" s="9">
        <v>10701</v>
      </c>
      <c r="K14" s="9">
        <f t="shared" si="0"/>
        <v>256824</v>
      </c>
      <c r="L14" s="64">
        <f t="shared" si="1"/>
        <v>317964</v>
      </c>
      <c r="M14" s="7" t="s">
        <v>18</v>
      </c>
      <c r="N14" s="7" t="s">
        <v>765</v>
      </c>
      <c r="O14" s="9"/>
      <c r="P14" s="7"/>
      <c r="U14" s="5" t="s">
        <v>29</v>
      </c>
      <c r="X14" s="13" t="s">
        <v>21</v>
      </c>
    </row>
    <row r="15" spans="2:24" x14ac:dyDescent="0.25">
      <c r="B15" s="7" t="s">
        <v>713</v>
      </c>
      <c r="C15" s="7" t="s">
        <v>487</v>
      </c>
      <c r="D15" s="7" t="s">
        <v>483</v>
      </c>
      <c r="E15" s="7">
        <v>45</v>
      </c>
      <c r="F15" s="7">
        <v>45</v>
      </c>
      <c r="G15" s="7">
        <v>45</v>
      </c>
      <c r="H15" s="7">
        <v>45</v>
      </c>
      <c r="I15" s="8">
        <f>SUM('PACC - SNCC.F.053 (3)'!$E15:$H15)</f>
        <v>180</v>
      </c>
      <c r="J15" s="9">
        <v>287</v>
      </c>
      <c r="K15" s="9">
        <f t="shared" si="0"/>
        <v>51660</v>
      </c>
      <c r="L15" s="64">
        <f t="shared" si="1"/>
        <v>61140</v>
      </c>
      <c r="M15" s="7" t="s">
        <v>18</v>
      </c>
      <c r="N15" s="7" t="s">
        <v>765</v>
      </c>
      <c r="O15" s="9"/>
      <c r="P15" s="7"/>
      <c r="U15" s="5" t="s">
        <v>30</v>
      </c>
      <c r="X15" s="13" t="s">
        <v>20</v>
      </c>
    </row>
    <row r="16" spans="2:24" x14ac:dyDescent="0.25">
      <c r="B16" s="7" t="s">
        <v>714</v>
      </c>
      <c r="C16" s="7" t="s">
        <v>488</v>
      </c>
      <c r="D16" s="7" t="s">
        <v>483</v>
      </c>
      <c r="E16" s="7">
        <v>3</v>
      </c>
      <c r="F16" s="7">
        <v>2</v>
      </c>
      <c r="G16" s="7">
        <v>3</v>
      </c>
      <c r="H16" s="7">
        <v>2</v>
      </c>
      <c r="I16" s="8">
        <f>SUM('PACC - SNCC.F.053 (3)'!$E16:$H16)</f>
        <v>10</v>
      </c>
      <c r="J16" s="9">
        <v>474</v>
      </c>
      <c r="K16" s="9">
        <f t="shared" si="0"/>
        <v>4740</v>
      </c>
      <c r="L16" s="64">
        <f t="shared" si="1"/>
        <v>174680</v>
      </c>
      <c r="M16" s="7" t="s">
        <v>18</v>
      </c>
      <c r="N16" s="7" t="s">
        <v>765</v>
      </c>
      <c r="O16" s="9"/>
      <c r="P16" s="7"/>
      <c r="U16" s="5" t="s">
        <v>31</v>
      </c>
      <c r="X16" s="13" t="s">
        <v>17</v>
      </c>
    </row>
    <row r="17" spans="2:24" x14ac:dyDescent="0.25">
      <c r="B17" s="7" t="s">
        <v>715</v>
      </c>
      <c r="C17" s="7" t="s">
        <v>489</v>
      </c>
      <c r="D17" s="7" t="s">
        <v>483</v>
      </c>
      <c r="E17" s="7">
        <v>3</v>
      </c>
      <c r="F17" s="7">
        <v>2</v>
      </c>
      <c r="G17" s="7">
        <v>3</v>
      </c>
      <c r="H17" s="7">
        <v>2</v>
      </c>
      <c r="I17" s="8">
        <f>SUM('PACC - SNCC.F.053 (3)'!$E17:$H17)</f>
        <v>10</v>
      </c>
      <c r="J17" s="9">
        <v>474</v>
      </c>
      <c r="K17" s="9">
        <f t="shared" si="0"/>
        <v>4740</v>
      </c>
      <c r="L17" s="64">
        <f t="shared" si="1"/>
        <v>215810</v>
      </c>
      <c r="M17" s="7" t="s">
        <v>18</v>
      </c>
      <c r="N17" s="7" t="s">
        <v>765</v>
      </c>
      <c r="O17" s="9"/>
      <c r="P17" s="7"/>
      <c r="U17" s="5" t="s">
        <v>32</v>
      </c>
      <c r="X17" s="13" t="s">
        <v>18</v>
      </c>
    </row>
    <row r="18" spans="2:24" x14ac:dyDescent="0.25">
      <c r="B18" s="7" t="s">
        <v>716</v>
      </c>
      <c r="C18" s="7" t="s">
        <v>490</v>
      </c>
      <c r="D18" s="7" t="s">
        <v>483</v>
      </c>
      <c r="E18" s="7">
        <v>7</v>
      </c>
      <c r="F18" s="7"/>
      <c r="G18" s="7"/>
      <c r="H18" s="7">
        <v>7</v>
      </c>
      <c r="I18" s="8">
        <f>SUM('PACC - SNCC.F.053 (3)'!$E18:$H18)</f>
        <v>14</v>
      </c>
      <c r="J18" s="9"/>
      <c r="K18" s="9">
        <f t="shared" si="0"/>
        <v>0</v>
      </c>
      <c r="L18" s="64">
        <f t="shared" si="1"/>
        <v>257450</v>
      </c>
      <c r="M18" s="7" t="s">
        <v>18</v>
      </c>
      <c r="N18" s="7" t="s">
        <v>765</v>
      </c>
      <c r="O18" s="9"/>
      <c r="P18" s="7"/>
      <c r="U18" s="5" t="s">
        <v>33</v>
      </c>
    </row>
    <row r="19" spans="2:24" x14ac:dyDescent="0.25">
      <c r="B19" s="7" t="s">
        <v>717</v>
      </c>
      <c r="C19" s="7" t="s">
        <v>491</v>
      </c>
      <c r="D19" s="7" t="s">
        <v>506</v>
      </c>
      <c r="E19" s="7">
        <v>800</v>
      </c>
      <c r="F19" s="7">
        <v>600</v>
      </c>
      <c r="G19" s="7">
        <v>600</v>
      </c>
      <c r="H19" s="7">
        <v>800</v>
      </c>
      <c r="I19" s="8">
        <v>2800</v>
      </c>
      <c r="J19" s="9">
        <v>59</v>
      </c>
      <c r="K19" s="9">
        <f t="shared" si="0"/>
        <v>165200</v>
      </c>
      <c r="L19" s="64">
        <f t="shared" si="1"/>
        <v>356120</v>
      </c>
      <c r="M19" s="7" t="s">
        <v>18</v>
      </c>
      <c r="N19" s="7" t="s">
        <v>765</v>
      </c>
      <c r="O19" s="9"/>
      <c r="P19" s="7"/>
      <c r="U19" s="5" t="s">
        <v>34</v>
      </c>
    </row>
    <row r="20" spans="2:24" x14ac:dyDescent="0.25">
      <c r="B20" s="7" t="s">
        <v>718</v>
      </c>
      <c r="C20" s="7" t="s">
        <v>492</v>
      </c>
      <c r="D20" s="7" t="s">
        <v>483</v>
      </c>
      <c r="E20" s="7">
        <v>8</v>
      </c>
      <c r="F20" s="7">
        <v>7</v>
      </c>
      <c r="G20" s="7">
        <v>7</v>
      </c>
      <c r="H20" s="7">
        <v>8</v>
      </c>
      <c r="I20" s="8">
        <f>SUM('PACC - SNCC.F.053 (3)'!$E20:$H20)</f>
        <v>30</v>
      </c>
      <c r="J20" s="9">
        <v>1529</v>
      </c>
      <c r="K20" s="9">
        <f t="shared" si="0"/>
        <v>45870</v>
      </c>
      <c r="L20" s="64">
        <f t="shared" si="1"/>
        <v>236460</v>
      </c>
      <c r="M20" s="7" t="s">
        <v>18</v>
      </c>
      <c r="N20" s="7" t="s">
        <v>765</v>
      </c>
      <c r="O20" s="9"/>
      <c r="P20" s="7"/>
      <c r="U20" s="5" t="s">
        <v>35</v>
      </c>
    </row>
    <row r="21" spans="2:24" x14ac:dyDescent="0.25">
      <c r="B21" s="7" t="s">
        <v>719</v>
      </c>
      <c r="C21" s="7" t="s">
        <v>493</v>
      </c>
      <c r="D21" s="7" t="s">
        <v>483</v>
      </c>
      <c r="E21" s="7">
        <v>8</v>
      </c>
      <c r="F21" s="7">
        <v>7</v>
      </c>
      <c r="G21" s="7">
        <v>7</v>
      </c>
      <c r="H21" s="7">
        <v>8</v>
      </c>
      <c r="I21" s="8">
        <f>SUM('PACC - SNCC.F.053 (3)'!$E21:$H21)</f>
        <v>30</v>
      </c>
      <c r="J21" s="9">
        <v>1546</v>
      </c>
      <c r="K21" s="9">
        <f t="shared" si="0"/>
        <v>46380</v>
      </c>
      <c r="L21" s="64">
        <f t="shared" si="1"/>
        <v>220286</v>
      </c>
      <c r="M21" s="7" t="s">
        <v>18</v>
      </c>
      <c r="N21" s="7" t="s">
        <v>765</v>
      </c>
      <c r="O21" s="9"/>
      <c r="P21" s="7"/>
      <c r="U21" s="5" t="s">
        <v>36</v>
      </c>
    </row>
    <row r="22" spans="2:24" x14ac:dyDescent="0.25">
      <c r="B22" s="7" t="s">
        <v>720</v>
      </c>
      <c r="C22" s="7" t="s">
        <v>494</v>
      </c>
      <c r="D22" s="7" t="s">
        <v>483</v>
      </c>
      <c r="E22" s="7">
        <v>8</v>
      </c>
      <c r="F22" s="7">
        <v>7</v>
      </c>
      <c r="G22" s="7">
        <v>7</v>
      </c>
      <c r="H22" s="7">
        <v>8</v>
      </c>
      <c r="I22" s="8">
        <f>SUM('PACC - SNCC.F.053 (3)'!$E22:$H22)</f>
        <v>30</v>
      </c>
      <c r="J22" s="9">
        <v>3289</v>
      </c>
      <c r="K22" s="9">
        <f t="shared" si="0"/>
        <v>98670</v>
      </c>
      <c r="L22" s="64">
        <f t="shared" si="1"/>
        <v>727706</v>
      </c>
      <c r="M22" s="7" t="s">
        <v>18</v>
      </c>
      <c r="N22" s="7" t="s">
        <v>765</v>
      </c>
      <c r="O22" s="9"/>
      <c r="P22" s="7"/>
      <c r="U22" s="5" t="s">
        <v>37</v>
      </c>
    </row>
    <row r="23" spans="2:24" x14ac:dyDescent="0.25">
      <c r="B23" s="7" t="s">
        <v>721</v>
      </c>
      <c r="C23" s="7" t="s">
        <v>495</v>
      </c>
      <c r="D23" s="7" t="s">
        <v>483</v>
      </c>
      <c r="E23" s="7">
        <v>8</v>
      </c>
      <c r="F23" s="7">
        <v>7</v>
      </c>
      <c r="G23" s="7">
        <v>7</v>
      </c>
      <c r="H23" s="7">
        <v>8</v>
      </c>
      <c r="I23" s="8">
        <f>SUM('PACC - SNCC.F.053 (3)'!$E23:$H23)</f>
        <v>30</v>
      </c>
      <c r="J23" s="9">
        <v>1518</v>
      </c>
      <c r="K23" s="9">
        <f t="shared" si="0"/>
        <v>45540</v>
      </c>
      <c r="L23" s="64">
        <f t="shared" si="1"/>
        <v>836036</v>
      </c>
      <c r="M23" s="7" t="s">
        <v>18</v>
      </c>
      <c r="N23" s="7" t="s">
        <v>765</v>
      </c>
      <c r="O23" s="9"/>
      <c r="P23" s="7"/>
      <c r="U23" s="5" t="s">
        <v>38</v>
      </c>
    </row>
    <row r="24" spans="2:24" x14ac:dyDescent="0.25">
      <c r="B24" s="7" t="s">
        <v>722</v>
      </c>
      <c r="C24" s="7" t="s">
        <v>496</v>
      </c>
      <c r="D24" s="7" t="s">
        <v>506</v>
      </c>
      <c r="E24" s="7">
        <v>4</v>
      </c>
      <c r="F24" s="7"/>
      <c r="G24" s="7"/>
      <c r="H24" s="7">
        <v>4</v>
      </c>
      <c r="I24" s="8">
        <f>SUM('PACC - SNCC.F.053 (3)'!$E24:$H24)</f>
        <v>8</v>
      </c>
      <c r="J24" s="9">
        <v>3712</v>
      </c>
      <c r="K24" s="9">
        <f t="shared" si="0"/>
        <v>29696</v>
      </c>
      <c r="L24" s="64">
        <f t="shared" si="1"/>
        <v>1196616</v>
      </c>
      <c r="M24" s="7" t="s">
        <v>18</v>
      </c>
      <c r="N24" s="7" t="s">
        <v>765</v>
      </c>
      <c r="O24" s="9"/>
      <c r="P24" s="7"/>
      <c r="U24" s="5" t="s">
        <v>39</v>
      </c>
    </row>
    <row r="25" spans="2:24" x14ac:dyDescent="0.25">
      <c r="B25" s="7" t="s">
        <v>723</v>
      </c>
      <c r="C25" s="7" t="s">
        <v>510</v>
      </c>
      <c r="D25" s="7" t="s">
        <v>483</v>
      </c>
      <c r="E25" s="7">
        <v>150</v>
      </c>
      <c r="F25" s="7">
        <v>150</v>
      </c>
      <c r="G25" s="7">
        <v>150</v>
      </c>
      <c r="H25" s="7">
        <v>150</v>
      </c>
      <c r="I25" s="8">
        <f>SUM('PACC - SNCC.F.053 (3)'!$E25:$H25)</f>
        <v>600</v>
      </c>
      <c r="J25" s="9">
        <v>923</v>
      </c>
      <c r="K25" s="9">
        <f t="shared" si="0"/>
        <v>553800</v>
      </c>
      <c r="L25" s="64">
        <f t="shared" si="1"/>
        <v>1193344</v>
      </c>
      <c r="M25" s="7" t="s">
        <v>18</v>
      </c>
      <c r="N25" s="7" t="s">
        <v>765</v>
      </c>
      <c r="O25" s="9"/>
      <c r="P25" s="7"/>
      <c r="U25" s="5" t="s">
        <v>40</v>
      </c>
    </row>
    <row r="26" spans="2:24" x14ac:dyDescent="0.25">
      <c r="B26" s="7" t="s">
        <v>724</v>
      </c>
      <c r="C26" s="7" t="s">
        <v>497</v>
      </c>
      <c r="D26" s="7" t="s">
        <v>506</v>
      </c>
      <c r="E26" s="7">
        <v>45</v>
      </c>
      <c r="F26" s="7">
        <v>45</v>
      </c>
      <c r="G26" s="7">
        <v>45</v>
      </c>
      <c r="H26" s="7">
        <v>45</v>
      </c>
      <c r="I26" s="8">
        <f>SUM('PACC - SNCC.F.053 (3)'!$E26:$H26)</f>
        <v>180</v>
      </c>
      <c r="J26" s="9">
        <v>1150</v>
      </c>
      <c r="K26" s="9">
        <f t="shared" si="0"/>
        <v>207000</v>
      </c>
      <c r="L26" s="64">
        <f t="shared" si="1"/>
        <v>1069144</v>
      </c>
      <c r="M26" s="7" t="s">
        <v>18</v>
      </c>
      <c r="N26" s="7" t="s">
        <v>765</v>
      </c>
      <c r="O26" s="9"/>
      <c r="P26" s="7"/>
      <c r="U26" s="5" t="s">
        <v>41</v>
      </c>
    </row>
    <row r="27" spans="2:24" x14ac:dyDescent="0.25">
      <c r="B27" s="7" t="s">
        <v>725</v>
      </c>
      <c r="C27" s="7" t="s">
        <v>511</v>
      </c>
      <c r="D27" s="7" t="s">
        <v>506</v>
      </c>
      <c r="E27" s="7">
        <v>110</v>
      </c>
      <c r="F27" s="7">
        <v>110</v>
      </c>
      <c r="G27" s="7">
        <v>110</v>
      </c>
      <c r="H27" s="7">
        <v>110</v>
      </c>
      <c r="I27" s="8">
        <f>SUM('PACC - SNCC.F.053 (3)'!$E27:$H27)</f>
        <v>440</v>
      </c>
      <c r="J27" s="9">
        <v>923</v>
      </c>
      <c r="K27" s="9">
        <f t="shared" si="0"/>
        <v>406120</v>
      </c>
      <c r="L27" s="64">
        <f>SUM(K27:K31)</f>
        <v>931444</v>
      </c>
      <c r="M27" s="7" t="s">
        <v>18</v>
      </c>
      <c r="N27" s="7" t="s">
        <v>765</v>
      </c>
      <c r="O27" s="9"/>
      <c r="P27" s="7"/>
      <c r="U27" s="5" t="s">
        <v>42</v>
      </c>
    </row>
    <row r="28" spans="2:24" x14ac:dyDescent="0.25">
      <c r="B28" s="7" t="s">
        <v>726</v>
      </c>
      <c r="C28" s="7" t="s">
        <v>705</v>
      </c>
      <c r="D28" s="7" t="s">
        <v>506</v>
      </c>
      <c r="E28" s="7">
        <v>6</v>
      </c>
      <c r="F28" s="7">
        <v>6</v>
      </c>
      <c r="G28" s="7">
        <v>6</v>
      </c>
      <c r="H28" s="7">
        <v>6</v>
      </c>
      <c r="I28" s="8">
        <f>SUM('PACC - SNCC.F.053 (3)'!$E28:$H28)</f>
        <v>24</v>
      </c>
      <c r="J28" s="9">
        <v>1101</v>
      </c>
      <c r="K28" s="9">
        <f t="shared" si="0"/>
        <v>26424</v>
      </c>
      <c r="L28" s="64">
        <f>SUM(K28:K32)</f>
        <v>665724</v>
      </c>
      <c r="M28" s="7" t="s">
        <v>18</v>
      </c>
      <c r="N28" s="7" t="s">
        <v>765</v>
      </c>
      <c r="O28" s="9"/>
      <c r="P28" s="7"/>
      <c r="U28" s="5" t="s">
        <v>43</v>
      </c>
    </row>
    <row r="29" spans="2:24" x14ac:dyDescent="0.25">
      <c r="B29" s="7" t="s">
        <v>727</v>
      </c>
      <c r="C29" s="7" t="s">
        <v>498</v>
      </c>
      <c r="D29" s="7" t="s">
        <v>506</v>
      </c>
      <c r="E29" s="7">
        <v>150</v>
      </c>
      <c r="F29" s="7">
        <v>150</v>
      </c>
      <c r="G29" s="7">
        <v>150</v>
      </c>
      <c r="H29" s="7">
        <v>150</v>
      </c>
      <c r="I29" s="8">
        <f>SUM('PACC - SNCC.F.053 (3)'!$E29:$H29)</f>
        <v>600</v>
      </c>
      <c r="J29" s="9">
        <v>716</v>
      </c>
      <c r="K29" s="9">
        <f t="shared" si="0"/>
        <v>429600</v>
      </c>
      <c r="L29" s="64">
        <f>SUM(K29:K33)</f>
        <v>752310</v>
      </c>
      <c r="M29" s="7" t="s">
        <v>18</v>
      </c>
      <c r="N29" s="7" t="s">
        <v>765</v>
      </c>
      <c r="O29" s="9"/>
      <c r="P29" s="7"/>
      <c r="U29" s="5" t="s">
        <v>44</v>
      </c>
    </row>
    <row r="30" spans="2:24" x14ac:dyDescent="0.25">
      <c r="B30" s="7" t="s">
        <v>182</v>
      </c>
      <c r="C30" s="7" t="s">
        <v>772</v>
      </c>
      <c r="D30" s="7" t="s">
        <v>506</v>
      </c>
      <c r="E30" s="7">
        <v>50</v>
      </c>
      <c r="F30" s="7">
        <v>40</v>
      </c>
      <c r="G30" s="7">
        <v>40</v>
      </c>
      <c r="H30" s="7">
        <v>50</v>
      </c>
      <c r="I30" s="8">
        <f>SUM('PACC - SNCC.F.053 (3)'!$E30:$H30)</f>
        <v>180</v>
      </c>
      <c r="J30" s="9">
        <v>154</v>
      </c>
      <c r="K30" s="9">
        <f>+I30*J30</f>
        <v>27720</v>
      </c>
      <c r="L30" s="64">
        <f>SUM(K30:K33)</f>
        <v>322710</v>
      </c>
      <c r="M30" s="7" t="s">
        <v>20</v>
      </c>
      <c r="N30" s="7"/>
      <c r="O30" s="9"/>
      <c r="P30" s="7"/>
      <c r="U30" s="5" t="s">
        <v>45</v>
      </c>
    </row>
    <row r="31" spans="2:24" x14ac:dyDescent="0.25">
      <c r="B31" s="7" t="s">
        <v>728</v>
      </c>
      <c r="C31" s="7" t="s">
        <v>499</v>
      </c>
      <c r="D31" s="7" t="s">
        <v>506</v>
      </c>
      <c r="E31" s="7">
        <v>75</v>
      </c>
      <c r="F31" s="7">
        <v>60</v>
      </c>
      <c r="G31" s="7">
        <v>60</v>
      </c>
      <c r="H31" s="7">
        <v>75</v>
      </c>
      <c r="I31" s="8">
        <f>SUM('PACC - SNCC.F.053 (3)'!$E31:$H31)</f>
        <v>270</v>
      </c>
      <c r="J31" s="9">
        <v>154</v>
      </c>
      <c r="K31" s="9">
        <f t="shared" si="0"/>
        <v>41580</v>
      </c>
      <c r="L31" s="64">
        <f t="shared" si="1"/>
        <v>393390</v>
      </c>
      <c r="M31" s="7" t="s">
        <v>18</v>
      </c>
      <c r="N31" s="7" t="s">
        <v>765</v>
      </c>
      <c r="O31" s="9"/>
      <c r="P31" s="7"/>
      <c r="U31" s="5" t="s">
        <v>46</v>
      </c>
    </row>
    <row r="32" spans="2:24" x14ac:dyDescent="0.25">
      <c r="B32" s="7" t="s">
        <v>729</v>
      </c>
      <c r="C32" s="7" t="s">
        <v>500</v>
      </c>
      <c r="D32" s="7" t="s">
        <v>483</v>
      </c>
      <c r="E32" s="7">
        <v>8</v>
      </c>
      <c r="F32" s="7">
        <v>7</v>
      </c>
      <c r="G32" s="7">
        <v>7</v>
      </c>
      <c r="H32" s="7">
        <v>8</v>
      </c>
      <c r="I32" s="8">
        <f>SUM('PACC - SNCC.F.053 (3)'!$E32:$H32)</f>
        <v>30</v>
      </c>
      <c r="J32" s="9">
        <v>4680</v>
      </c>
      <c r="K32" s="9">
        <f t="shared" si="0"/>
        <v>140400</v>
      </c>
      <c r="L32" s="64">
        <f t="shared" si="1"/>
        <v>422610</v>
      </c>
      <c r="M32" s="7" t="s">
        <v>18</v>
      </c>
      <c r="N32" s="7" t="s">
        <v>765</v>
      </c>
      <c r="O32" s="9"/>
      <c r="P32" s="7"/>
      <c r="U32" s="5" t="s">
        <v>47</v>
      </c>
    </row>
    <row r="33" spans="2:21" x14ac:dyDescent="0.25">
      <c r="B33" s="7" t="s">
        <v>730</v>
      </c>
      <c r="C33" s="7" t="s">
        <v>501</v>
      </c>
      <c r="D33" s="7" t="s">
        <v>483</v>
      </c>
      <c r="E33" s="7">
        <v>8</v>
      </c>
      <c r="F33" s="7">
        <v>7</v>
      </c>
      <c r="G33" s="7">
        <v>7</v>
      </c>
      <c r="H33" s="7">
        <v>8</v>
      </c>
      <c r="I33" s="8">
        <f>SUM('PACC - SNCC.F.053 (3)'!$E33:$H33)</f>
        <v>30</v>
      </c>
      <c r="J33" s="9">
        <v>3767</v>
      </c>
      <c r="K33" s="9">
        <f t="shared" si="0"/>
        <v>113010</v>
      </c>
      <c r="L33" s="64">
        <f t="shared" si="1"/>
        <v>287170</v>
      </c>
      <c r="M33" s="7" t="s">
        <v>18</v>
      </c>
      <c r="N33" s="7" t="s">
        <v>765</v>
      </c>
      <c r="O33" s="9"/>
      <c r="P33" s="7"/>
      <c r="U33" s="5" t="s">
        <v>48</v>
      </c>
    </row>
    <row r="34" spans="2:21" x14ac:dyDescent="0.25">
      <c r="B34" s="7" t="s">
        <v>731</v>
      </c>
      <c r="C34" s="7" t="s">
        <v>502</v>
      </c>
      <c r="D34" s="7" t="s">
        <v>483</v>
      </c>
      <c r="E34" s="7">
        <v>8</v>
      </c>
      <c r="F34" s="7">
        <v>7</v>
      </c>
      <c r="G34" s="7">
        <v>7</v>
      </c>
      <c r="H34" s="7">
        <v>8</v>
      </c>
      <c r="I34" s="8">
        <f>SUM('PACC - SNCC.F.053 (3)'!$E34:$H34)</f>
        <v>30</v>
      </c>
      <c r="J34" s="9">
        <v>3280</v>
      </c>
      <c r="K34" s="9">
        <f t="shared" si="0"/>
        <v>98400</v>
      </c>
      <c r="L34" s="64">
        <f t="shared" si="1"/>
        <v>343160</v>
      </c>
      <c r="M34" s="7" t="s">
        <v>18</v>
      </c>
      <c r="N34" s="7" t="s">
        <v>765</v>
      </c>
      <c r="O34" s="9"/>
      <c r="P34" s="7"/>
      <c r="U34" s="5" t="s">
        <v>49</v>
      </c>
    </row>
    <row r="35" spans="2:21" x14ac:dyDescent="0.25">
      <c r="B35" s="7" t="s">
        <v>732</v>
      </c>
      <c r="C35" s="7" t="s">
        <v>503</v>
      </c>
      <c r="D35" s="7" t="s">
        <v>483</v>
      </c>
      <c r="E35" s="7">
        <v>8</v>
      </c>
      <c r="F35" s="7">
        <v>7</v>
      </c>
      <c r="G35" s="7">
        <v>7</v>
      </c>
      <c r="H35" s="7">
        <v>8</v>
      </c>
      <c r="I35" s="8">
        <f>SUM('PACC - SNCC.F.053 (3)'!$E35:$H35)</f>
        <v>30</v>
      </c>
      <c r="J35" s="9">
        <v>2360</v>
      </c>
      <c r="K35" s="9">
        <f t="shared" si="0"/>
        <v>70800</v>
      </c>
      <c r="L35" s="64">
        <f t="shared" si="1"/>
        <v>289160</v>
      </c>
      <c r="M35" s="7" t="s">
        <v>18</v>
      </c>
      <c r="N35" s="7" t="s">
        <v>765</v>
      </c>
      <c r="O35" s="9"/>
      <c r="P35" s="7"/>
      <c r="U35" s="5" t="s">
        <v>50</v>
      </c>
    </row>
    <row r="36" spans="2:21" x14ac:dyDescent="0.25">
      <c r="B36" s="7" t="s">
        <v>733</v>
      </c>
      <c r="C36" s="7" t="s">
        <v>504</v>
      </c>
      <c r="D36" s="7" t="s">
        <v>506</v>
      </c>
      <c r="E36" s="7">
        <v>1</v>
      </c>
      <c r="F36" s="7"/>
      <c r="G36" s="7">
        <v>1</v>
      </c>
      <c r="H36" s="7"/>
      <c r="I36" s="8">
        <f>SUM('PACC - SNCC.F.053 (3)'!$E36:$H36)</f>
        <v>2</v>
      </c>
      <c r="J36" s="9">
        <v>2480</v>
      </c>
      <c r="K36" s="9">
        <f t="shared" si="0"/>
        <v>4960</v>
      </c>
      <c r="L36" s="64">
        <f t="shared" si="1"/>
        <v>442610</v>
      </c>
      <c r="M36" s="7" t="s">
        <v>18</v>
      </c>
      <c r="N36" s="7" t="s">
        <v>765</v>
      </c>
      <c r="O36" s="9"/>
      <c r="P36" s="7"/>
      <c r="U36" s="5" t="s">
        <v>51</v>
      </c>
    </row>
    <row r="37" spans="2:21" x14ac:dyDescent="0.25">
      <c r="B37" s="7" t="s">
        <v>734</v>
      </c>
      <c r="C37" s="7" t="s">
        <v>505</v>
      </c>
      <c r="D37" s="7" t="s">
        <v>483</v>
      </c>
      <c r="E37" s="7">
        <v>13</v>
      </c>
      <c r="F37" s="7">
        <v>13</v>
      </c>
      <c r="G37" s="7">
        <v>13</v>
      </c>
      <c r="H37" s="7">
        <v>13</v>
      </c>
      <c r="I37" s="8">
        <f>SUM('PACC - SNCC.F.053 (3)'!$E37:$H37)</f>
        <v>52</v>
      </c>
      <c r="J37" s="9">
        <v>3250</v>
      </c>
      <c r="K37" s="9">
        <f t="shared" si="0"/>
        <v>169000</v>
      </c>
      <c r="L37" s="64">
        <f t="shared" si="1"/>
        <v>886150</v>
      </c>
      <c r="M37" s="7" t="s">
        <v>18</v>
      </c>
      <c r="N37" s="7" t="s">
        <v>765</v>
      </c>
      <c r="O37" s="9"/>
      <c r="P37" s="7"/>
      <c r="U37" s="5" t="s">
        <v>52</v>
      </c>
    </row>
    <row r="38" spans="2:21" x14ac:dyDescent="0.25">
      <c r="B38" s="7" t="s">
        <v>735</v>
      </c>
      <c r="C38" s="7" t="s">
        <v>679</v>
      </c>
      <c r="D38" s="7" t="s">
        <v>483</v>
      </c>
      <c r="E38" s="7">
        <v>37</v>
      </c>
      <c r="F38" s="7">
        <v>37</v>
      </c>
      <c r="G38" s="7">
        <v>37</v>
      </c>
      <c r="H38" s="7">
        <v>37</v>
      </c>
      <c r="I38" s="8">
        <f>SUM('PACC - SNCC.F.053 (3)'!$E38:$H38)</f>
        <v>148</v>
      </c>
      <c r="J38" s="9">
        <v>300</v>
      </c>
      <c r="K38" s="9">
        <f t="shared" si="0"/>
        <v>44400</v>
      </c>
      <c r="L38" s="64">
        <f t="shared" si="1"/>
        <v>1195550</v>
      </c>
      <c r="M38" s="7" t="s">
        <v>18</v>
      </c>
      <c r="N38" s="7" t="s">
        <v>765</v>
      </c>
      <c r="O38" s="9"/>
      <c r="P38" s="7"/>
      <c r="U38" s="5" t="s">
        <v>53</v>
      </c>
    </row>
    <row r="39" spans="2:21" x14ac:dyDescent="0.25">
      <c r="B39" s="7" t="s">
        <v>736</v>
      </c>
      <c r="C39" s="7" t="s">
        <v>507</v>
      </c>
      <c r="D39" s="7" t="s">
        <v>483</v>
      </c>
      <c r="E39" s="7">
        <v>7</v>
      </c>
      <c r="F39" s="7">
        <v>7</v>
      </c>
      <c r="G39" s="7">
        <v>7</v>
      </c>
      <c r="H39" s="7">
        <v>9</v>
      </c>
      <c r="I39" s="8">
        <f>SUM('PACC - SNCC.F.053 (3)'!$E39:$H39)</f>
        <v>30</v>
      </c>
      <c r="J39" s="9">
        <v>7475</v>
      </c>
      <c r="K39" s="9">
        <f t="shared" si="0"/>
        <v>224250</v>
      </c>
      <c r="L39" s="64">
        <f t="shared" si="1"/>
        <v>1151150</v>
      </c>
      <c r="M39" s="7" t="s">
        <v>18</v>
      </c>
      <c r="N39" s="7" t="s">
        <v>765</v>
      </c>
      <c r="O39" s="9"/>
      <c r="P39" s="7"/>
      <c r="U39" s="5" t="s">
        <v>54</v>
      </c>
    </row>
    <row r="40" spans="2:21" x14ac:dyDescent="0.25">
      <c r="B40" s="7" t="s">
        <v>737</v>
      </c>
      <c r="C40" s="7" t="s">
        <v>508</v>
      </c>
      <c r="D40" s="7" t="s">
        <v>483</v>
      </c>
      <c r="E40" s="7">
        <v>30</v>
      </c>
      <c r="F40" s="7">
        <v>35</v>
      </c>
      <c r="G40" s="7">
        <v>35</v>
      </c>
      <c r="H40" s="7">
        <v>30</v>
      </c>
      <c r="I40" s="8">
        <f>SUM('PACC - SNCC.F.053 (3)'!$E40:$H40)</f>
        <v>130</v>
      </c>
      <c r="J40" s="9">
        <v>3450</v>
      </c>
      <c r="K40" s="9">
        <f t="shared" si="0"/>
        <v>448500</v>
      </c>
      <c r="L40" s="64">
        <f t="shared" si="1"/>
        <v>953650</v>
      </c>
      <c r="M40" s="7" t="s">
        <v>18</v>
      </c>
      <c r="N40" s="7" t="s">
        <v>765</v>
      </c>
      <c r="O40" s="9"/>
      <c r="P40" s="7"/>
      <c r="U40" s="5" t="s">
        <v>55</v>
      </c>
    </row>
    <row r="41" spans="2:21" x14ac:dyDescent="0.25">
      <c r="B41" s="7" t="s">
        <v>738</v>
      </c>
      <c r="C41" s="7" t="s">
        <v>509</v>
      </c>
      <c r="D41" s="7" t="s">
        <v>483</v>
      </c>
      <c r="E41" s="7">
        <v>16</v>
      </c>
      <c r="F41" s="7">
        <v>16</v>
      </c>
      <c r="G41" s="7">
        <v>16</v>
      </c>
      <c r="H41" s="7">
        <v>16</v>
      </c>
      <c r="I41" s="8">
        <f>SUM('PACC - SNCC.F.053 (3)'!$E41:$H41)</f>
        <v>64</v>
      </c>
      <c r="J41" s="9">
        <v>7475</v>
      </c>
      <c r="K41" s="9">
        <f t="shared" si="0"/>
        <v>478400</v>
      </c>
      <c r="L41" s="64">
        <f t="shared" si="1"/>
        <v>573150</v>
      </c>
      <c r="M41" s="7" t="s">
        <v>18</v>
      </c>
      <c r="N41" s="7" t="s">
        <v>765</v>
      </c>
      <c r="O41" s="9"/>
      <c r="P41" s="7"/>
      <c r="U41" s="5" t="s">
        <v>56</v>
      </c>
    </row>
    <row r="42" spans="2:21" x14ac:dyDescent="0.25">
      <c r="B42" s="62"/>
      <c r="C42" s="62"/>
      <c r="D42" s="62"/>
      <c r="E42" s="62"/>
      <c r="F42" s="62"/>
      <c r="G42" s="62"/>
      <c r="H42" s="62"/>
      <c r="I42" s="63"/>
      <c r="J42" s="64"/>
      <c r="K42" s="64"/>
      <c r="L42" s="64"/>
      <c r="M42" s="62"/>
      <c r="N42" s="62"/>
      <c r="O42" s="64"/>
      <c r="P42" s="62"/>
      <c r="U42" s="5" t="s">
        <v>57</v>
      </c>
    </row>
    <row r="43" spans="2:21" x14ac:dyDescent="0.25">
      <c r="B43" s="7" t="s">
        <v>239</v>
      </c>
      <c r="C43" s="7" t="s">
        <v>512</v>
      </c>
      <c r="D43" s="7" t="s">
        <v>658</v>
      </c>
      <c r="E43" s="7">
        <v>500</v>
      </c>
      <c r="F43" s="7">
        <v>400</v>
      </c>
      <c r="G43" s="7">
        <v>450</v>
      </c>
      <c r="H43" s="7">
        <v>4000</v>
      </c>
      <c r="I43" s="8">
        <f>SUM('PACC - SNCC.F.053 (3)'!$E43:$H43)</f>
        <v>5350</v>
      </c>
      <c r="J43" s="9">
        <v>5</v>
      </c>
      <c r="K43" s="9">
        <f t="shared" si="0"/>
        <v>26750</v>
      </c>
      <c r="L43" s="64">
        <f t="shared" ref="L43:L77" si="2">SUM(K43:K46)</f>
        <v>119475</v>
      </c>
      <c r="M43" s="7" t="s">
        <v>20</v>
      </c>
      <c r="N43" s="7" t="s">
        <v>766</v>
      </c>
      <c r="O43" s="9"/>
      <c r="P43" s="7"/>
      <c r="U43" s="5" t="s">
        <v>58</v>
      </c>
    </row>
    <row r="44" spans="2:21" x14ac:dyDescent="0.25">
      <c r="B44" s="7" t="s">
        <v>239</v>
      </c>
      <c r="C44" s="7" t="s">
        <v>513</v>
      </c>
      <c r="D44" s="7" t="s">
        <v>483</v>
      </c>
      <c r="E44" s="7">
        <v>1700</v>
      </c>
      <c r="F44" s="7">
        <v>850</v>
      </c>
      <c r="G44" s="7">
        <v>800</v>
      </c>
      <c r="H44" s="7">
        <v>900</v>
      </c>
      <c r="I44" s="8">
        <f>SUM('PACC - SNCC.F.053 (3)'!$E44:$H44)</f>
        <v>4250</v>
      </c>
      <c r="J44" s="9">
        <v>16</v>
      </c>
      <c r="K44" s="9">
        <f t="shared" si="0"/>
        <v>68000</v>
      </c>
      <c r="L44" s="64">
        <f t="shared" si="2"/>
        <v>227925</v>
      </c>
      <c r="M44" s="7" t="s">
        <v>20</v>
      </c>
      <c r="N44" s="7" t="s">
        <v>766</v>
      </c>
      <c r="O44" s="9"/>
      <c r="P44" s="7"/>
      <c r="U44" s="5" t="s">
        <v>59</v>
      </c>
    </row>
    <row r="45" spans="2:21" x14ac:dyDescent="0.25">
      <c r="B45" s="7" t="s">
        <v>239</v>
      </c>
      <c r="C45" s="7" t="s">
        <v>514</v>
      </c>
      <c r="D45" s="7" t="s">
        <v>658</v>
      </c>
      <c r="E45" s="7">
        <v>600</v>
      </c>
      <c r="F45" s="7">
        <v>400</v>
      </c>
      <c r="G45" s="7">
        <v>550</v>
      </c>
      <c r="H45" s="7">
        <v>0</v>
      </c>
      <c r="I45" s="8">
        <f>SUM('PACC - SNCC.F.053 (3)'!$E45:$H45)</f>
        <v>1550</v>
      </c>
      <c r="J45" s="9">
        <v>5.5</v>
      </c>
      <c r="K45" s="9">
        <f t="shared" si="0"/>
        <v>8525</v>
      </c>
      <c r="L45" s="64">
        <f t="shared" si="2"/>
        <v>218425</v>
      </c>
      <c r="M45" s="7" t="s">
        <v>20</v>
      </c>
      <c r="N45" s="7" t="s">
        <v>766</v>
      </c>
      <c r="O45" s="9"/>
      <c r="P45" s="7"/>
      <c r="U45" s="5" t="s">
        <v>60</v>
      </c>
    </row>
    <row r="46" spans="2:21" x14ac:dyDescent="0.25">
      <c r="B46" s="7" t="s">
        <v>239</v>
      </c>
      <c r="C46" s="7" t="s">
        <v>515</v>
      </c>
      <c r="D46" s="7" t="s">
        <v>658</v>
      </c>
      <c r="E46" s="7">
        <v>1300</v>
      </c>
      <c r="F46" s="7">
        <v>1400</v>
      </c>
      <c r="G46" s="7">
        <v>1350</v>
      </c>
      <c r="H46" s="7">
        <v>0</v>
      </c>
      <c r="I46" s="8">
        <f>SUM('PACC - SNCC.F.053 (3)'!$E46:$H46)</f>
        <v>4050</v>
      </c>
      <c r="J46" s="9">
        <v>4</v>
      </c>
      <c r="K46" s="9">
        <f t="shared" si="0"/>
        <v>16200</v>
      </c>
      <c r="L46" s="64">
        <f t="shared" si="2"/>
        <v>214550</v>
      </c>
      <c r="M46" s="7" t="s">
        <v>20</v>
      </c>
      <c r="N46" s="7" t="s">
        <v>766</v>
      </c>
      <c r="O46" s="9"/>
      <c r="P46" s="7"/>
      <c r="U46" s="5" t="s">
        <v>61</v>
      </c>
    </row>
    <row r="47" spans="2:21" x14ac:dyDescent="0.25">
      <c r="B47" s="7" t="s">
        <v>739</v>
      </c>
      <c r="C47" s="7" t="s">
        <v>683</v>
      </c>
      <c r="D47" s="7" t="s">
        <v>658</v>
      </c>
      <c r="E47" s="7">
        <v>2000</v>
      </c>
      <c r="F47" s="7">
        <v>0</v>
      </c>
      <c r="G47" s="7">
        <v>1500</v>
      </c>
      <c r="H47" s="7">
        <v>1700</v>
      </c>
      <c r="I47" s="8">
        <f>SUM('PACC - SNCC.F.053 (3)'!$E47:$H47)</f>
        <v>5200</v>
      </c>
      <c r="J47" s="9">
        <v>26</v>
      </c>
      <c r="K47" s="9">
        <f t="shared" si="0"/>
        <v>135200</v>
      </c>
      <c r="L47" s="64">
        <f t="shared" si="2"/>
        <v>220400</v>
      </c>
      <c r="M47" s="7" t="s">
        <v>20</v>
      </c>
      <c r="N47" s="7" t="s">
        <v>766</v>
      </c>
      <c r="O47" s="9"/>
      <c r="P47" s="7"/>
      <c r="U47" s="5" t="s">
        <v>62</v>
      </c>
    </row>
    <row r="48" spans="2:21" x14ac:dyDescent="0.25">
      <c r="B48" s="7" t="s">
        <v>244</v>
      </c>
      <c r="C48" s="7" t="s">
        <v>516</v>
      </c>
      <c r="D48" s="7" t="s">
        <v>658</v>
      </c>
      <c r="E48" s="7">
        <v>300</v>
      </c>
      <c r="F48" s="7">
        <v>350</v>
      </c>
      <c r="G48" s="7">
        <v>250</v>
      </c>
      <c r="H48" s="7">
        <v>400</v>
      </c>
      <c r="I48" s="8">
        <f>SUM('PACC - SNCC.F.053 (3)'!$E48:$H48)</f>
        <v>1300</v>
      </c>
      <c r="J48" s="9">
        <v>45</v>
      </c>
      <c r="K48" s="9">
        <f t="shared" si="0"/>
        <v>58500</v>
      </c>
      <c r="L48" s="64">
        <f>SUM(K48:K50)</f>
        <v>85200</v>
      </c>
      <c r="M48" s="7" t="s">
        <v>20</v>
      </c>
      <c r="N48" s="7" t="s">
        <v>766</v>
      </c>
      <c r="O48" s="9"/>
      <c r="P48" s="7"/>
      <c r="U48" s="5" t="s">
        <v>63</v>
      </c>
    </row>
    <row r="49" spans="2:21" x14ac:dyDescent="0.25">
      <c r="B49" s="7" t="s">
        <v>239</v>
      </c>
      <c r="C49" s="7" t="s">
        <v>689</v>
      </c>
      <c r="D49" s="7" t="s">
        <v>658</v>
      </c>
      <c r="E49" s="7">
        <v>300</v>
      </c>
      <c r="F49" s="7">
        <v>200</v>
      </c>
      <c r="G49" s="7">
        <v>250</v>
      </c>
      <c r="H49" s="7">
        <v>180</v>
      </c>
      <c r="I49" s="8">
        <f>SUM('PACC - SNCC.F.053 (3)'!$E49:$H49)</f>
        <v>930</v>
      </c>
      <c r="J49" s="9">
        <v>5</v>
      </c>
      <c r="K49" s="9">
        <f t="shared" si="0"/>
        <v>4650</v>
      </c>
      <c r="L49" s="64">
        <f>SUM(K49:K51)</f>
        <v>702072</v>
      </c>
      <c r="M49" s="7" t="s">
        <v>20</v>
      </c>
      <c r="N49" s="7" t="s">
        <v>766</v>
      </c>
      <c r="O49" s="9"/>
      <c r="P49" s="7"/>
      <c r="U49" s="5" t="s">
        <v>64</v>
      </c>
    </row>
    <row r="50" spans="2:21" x14ac:dyDescent="0.25">
      <c r="B50" s="7" t="s">
        <v>248</v>
      </c>
      <c r="C50" s="7" t="s">
        <v>517</v>
      </c>
      <c r="D50" s="7" t="s">
        <v>658</v>
      </c>
      <c r="E50" s="7">
        <v>600</v>
      </c>
      <c r="F50" s="7">
        <v>800</v>
      </c>
      <c r="G50" s="7">
        <v>550</v>
      </c>
      <c r="H50" s="7">
        <v>500</v>
      </c>
      <c r="I50" s="8">
        <f>SUM('PACC - SNCC.F.053 (3)'!$E50:$H50)</f>
        <v>2450</v>
      </c>
      <c r="J50" s="9">
        <v>9</v>
      </c>
      <c r="K50" s="9">
        <f t="shared" si="0"/>
        <v>22050</v>
      </c>
      <c r="L50" s="64">
        <f>SUM(K50:K52)</f>
        <v>3595922</v>
      </c>
      <c r="M50" s="7" t="s">
        <v>20</v>
      </c>
      <c r="N50" s="7" t="s">
        <v>766</v>
      </c>
      <c r="O50" s="9"/>
      <c r="P50" s="7"/>
      <c r="U50" s="5" t="s">
        <v>65</v>
      </c>
    </row>
    <row r="51" spans="2:21" x14ac:dyDescent="0.25">
      <c r="B51" s="7" t="s">
        <v>248</v>
      </c>
      <c r="C51" s="7" t="s">
        <v>518</v>
      </c>
      <c r="D51" s="7" t="s">
        <v>658</v>
      </c>
      <c r="E51" s="7">
        <v>4500</v>
      </c>
      <c r="F51" s="7">
        <v>800</v>
      </c>
      <c r="G51" s="7">
        <v>4100</v>
      </c>
      <c r="H51" s="7">
        <v>388</v>
      </c>
      <c r="I51" s="8">
        <f>SUM('PACC - SNCC.F.053 (3)'!$E51:$H51)</f>
        <v>9788</v>
      </c>
      <c r="J51" s="9">
        <v>69</v>
      </c>
      <c r="K51" s="9">
        <f t="shared" si="0"/>
        <v>675372</v>
      </c>
      <c r="L51" s="64">
        <f>SUM(K51:K53)</f>
        <v>3779572</v>
      </c>
      <c r="M51" s="7" t="s">
        <v>20</v>
      </c>
      <c r="N51" s="7" t="s">
        <v>766</v>
      </c>
      <c r="O51" s="9"/>
      <c r="P51" s="7"/>
      <c r="U51" s="5" t="s">
        <v>67</v>
      </c>
    </row>
    <row r="52" spans="2:21" x14ac:dyDescent="0.25">
      <c r="B52" s="7" t="s">
        <v>248</v>
      </c>
      <c r="C52" s="7" t="s">
        <v>519</v>
      </c>
      <c r="D52" s="7" t="s">
        <v>483</v>
      </c>
      <c r="E52" s="7">
        <v>5000</v>
      </c>
      <c r="F52" s="7">
        <v>4000</v>
      </c>
      <c r="G52" s="7">
        <v>3000</v>
      </c>
      <c r="H52" s="7">
        <v>3500</v>
      </c>
      <c r="I52" s="8">
        <f>SUM('PACC - SNCC.F.053 (3)'!$E52:$H52)</f>
        <v>15500</v>
      </c>
      <c r="J52" s="9">
        <v>187</v>
      </c>
      <c r="K52" s="9">
        <f t="shared" si="0"/>
        <v>2898500</v>
      </c>
      <c r="L52" s="64">
        <f>SUM(K52:K55)</f>
        <v>3535700</v>
      </c>
      <c r="M52" s="7" t="s">
        <v>20</v>
      </c>
      <c r="N52" s="7" t="s">
        <v>766</v>
      </c>
      <c r="O52" s="9"/>
      <c r="P52" s="7"/>
      <c r="U52" s="5" t="s">
        <v>68</v>
      </c>
    </row>
    <row r="53" spans="2:21" x14ac:dyDescent="0.25">
      <c r="B53" s="7" t="s">
        <v>248</v>
      </c>
      <c r="C53" s="7" t="s">
        <v>520</v>
      </c>
      <c r="D53" s="7" t="s">
        <v>483</v>
      </c>
      <c r="E53" s="7">
        <v>300</v>
      </c>
      <c r="F53" s="7">
        <v>300</v>
      </c>
      <c r="G53" s="7">
        <v>300</v>
      </c>
      <c r="H53" s="7">
        <v>200</v>
      </c>
      <c r="I53" s="8">
        <f>SUM('PACC - SNCC.F.053 (3)'!$E53:$H53)</f>
        <v>1100</v>
      </c>
      <c r="J53" s="9">
        <v>187</v>
      </c>
      <c r="K53" s="9">
        <f t="shared" si="0"/>
        <v>205700</v>
      </c>
      <c r="L53" s="64">
        <f>SUM(K53:K56)</f>
        <v>1306700</v>
      </c>
      <c r="M53" s="7" t="s">
        <v>20</v>
      </c>
      <c r="N53" s="7" t="s">
        <v>766</v>
      </c>
      <c r="O53" s="9"/>
      <c r="P53" s="7"/>
      <c r="U53" s="5" t="s">
        <v>69</v>
      </c>
    </row>
    <row r="54" spans="2:21" x14ac:dyDescent="0.25">
      <c r="B54" s="7"/>
      <c r="C54" s="7" t="s">
        <v>779</v>
      </c>
      <c r="D54" s="7" t="s">
        <v>483</v>
      </c>
      <c r="E54" s="7">
        <v>900</v>
      </c>
      <c r="F54" s="7">
        <v>800</v>
      </c>
      <c r="G54" s="7">
        <v>800</v>
      </c>
      <c r="H54" s="7">
        <v>600</v>
      </c>
      <c r="I54" s="8">
        <f>SUM('PACC - SNCC.F.053 (3)'!$E54:$H54)</f>
        <v>3100</v>
      </c>
      <c r="J54" s="9">
        <v>115</v>
      </c>
      <c r="K54" s="9">
        <f>+I54*J54</f>
        <v>356500</v>
      </c>
      <c r="L54" s="64">
        <f>SUM(K54:K57)</f>
        <v>1628000</v>
      </c>
      <c r="M54" s="7" t="s">
        <v>20</v>
      </c>
      <c r="N54" s="7" t="s">
        <v>780</v>
      </c>
      <c r="O54" s="9"/>
      <c r="P54" s="7"/>
      <c r="U54" s="5" t="s">
        <v>71</v>
      </c>
    </row>
    <row r="55" spans="2:21" x14ac:dyDescent="0.25">
      <c r="B55" s="7" t="s">
        <v>248</v>
      </c>
      <c r="C55" s="7" t="s">
        <v>521</v>
      </c>
      <c r="D55" s="7" t="s">
        <v>483</v>
      </c>
      <c r="E55" s="7">
        <v>60</v>
      </c>
      <c r="F55" s="7">
        <v>50</v>
      </c>
      <c r="G55" s="7">
        <v>45</v>
      </c>
      <c r="H55" s="7">
        <v>45</v>
      </c>
      <c r="I55" s="8">
        <f>SUM('PACC - SNCC.F.053 (3)'!$E55:$H55)</f>
        <v>200</v>
      </c>
      <c r="J55" s="9">
        <v>375</v>
      </c>
      <c r="K55" s="9">
        <f t="shared" si="0"/>
        <v>75000</v>
      </c>
      <c r="L55" s="64">
        <f t="shared" si="2"/>
        <v>1271500</v>
      </c>
      <c r="M55" s="7" t="s">
        <v>20</v>
      </c>
      <c r="N55" s="7" t="s">
        <v>766</v>
      </c>
      <c r="O55" s="9"/>
      <c r="P55" s="7"/>
      <c r="U55" s="5" t="s">
        <v>72</v>
      </c>
    </row>
    <row r="56" spans="2:21" x14ac:dyDescent="0.25">
      <c r="B56" s="7" t="s">
        <v>248</v>
      </c>
      <c r="C56" s="7" t="s">
        <v>522</v>
      </c>
      <c r="D56" s="7" t="s">
        <v>658</v>
      </c>
      <c r="E56" s="7">
        <v>3000</v>
      </c>
      <c r="F56" s="7">
        <v>2000</v>
      </c>
      <c r="G56" s="7">
        <v>2500</v>
      </c>
      <c r="H56" s="7">
        <v>2800</v>
      </c>
      <c r="I56" s="8">
        <f>SUM('PACC - SNCC.F.053 (3)'!$E56:$H56)</f>
        <v>10300</v>
      </c>
      <c r="J56" s="9">
        <v>65</v>
      </c>
      <c r="K56" s="9">
        <f t="shared" ref="K56:K77" si="3">+I56*J56</f>
        <v>669500</v>
      </c>
      <c r="L56" s="64">
        <f t="shared" si="2"/>
        <v>1631500</v>
      </c>
      <c r="M56" s="7" t="s">
        <v>20</v>
      </c>
      <c r="N56" s="7" t="s">
        <v>766</v>
      </c>
      <c r="O56" s="9"/>
      <c r="P56" s="7"/>
      <c r="U56" s="5" t="s">
        <v>73</v>
      </c>
    </row>
    <row r="57" spans="2:21" x14ac:dyDescent="0.25">
      <c r="B57" s="7" t="s">
        <v>248</v>
      </c>
      <c r="C57" s="7" t="s">
        <v>523</v>
      </c>
      <c r="D57" s="7" t="s">
        <v>658</v>
      </c>
      <c r="E57" s="7">
        <v>2000</v>
      </c>
      <c r="F57" s="7">
        <v>0</v>
      </c>
      <c r="G57" s="7">
        <v>1800</v>
      </c>
      <c r="H57" s="7">
        <v>2400</v>
      </c>
      <c r="I57" s="8">
        <f>SUM('PACC - SNCC.F.053 (3)'!$E57:$H57)</f>
        <v>6200</v>
      </c>
      <c r="J57" s="9">
        <v>85</v>
      </c>
      <c r="K57" s="9">
        <f t="shared" si="3"/>
        <v>527000</v>
      </c>
      <c r="L57" s="64">
        <f t="shared" si="2"/>
        <v>994330</v>
      </c>
      <c r="M57" s="7" t="s">
        <v>20</v>
      </c>
      <c r="N57" s="7" t="s">
        <v>766</v>
      </c>
      <c r="O57" s="9"/>
      <c r="P57" s="7"/>
      <c r="U57" s="5" t="s">
        <v>74</v>
      </c>
    </row>
    <row r="58" spans="2:21" x14ac:dyDescent="0.25">
      <c r="B58" s="7" t="s">
        <v>248</v>
      </c>
      <c r="C58" s="7" t="s">
        <v>684</v>
      </c>
      <c r="D58" s="7" t="s">
        <v>685</v>
      </c>
      <c r="E58" s="7">
        <v>0</v>
      </c>
      <c r="F58" s="7">
        <v>0</v>
      </c>
      <c r="G58" s="7">
        <v>0</v>
      </c>
      <c r="H58" s="7">
        <v>0</v>
      </c>
      <c r="I58" s="8">
        <f>SUM('PACC - SNCC.F.053 (3)'!$E58:$H58)</f>
        <v>0</v>
      </c>
      <c r="J58" s="9">
        <v>0</v>
      </c>
      <c r="K58" s="9">
        <f t="shared" si="3"/>
        <v>0</v>
      </c>
      <c r="L58" s="64">
        <f t="shared" si="2"/>
        <v>557730</v>
      </c>
      <c r="M58" s="7" t="s">
        <v>20</v>
      </c>
      <c r="N58" s="7" t="s">
        <v>766</v>
      </c>
      <c r="O58" s="9"/>
      <c r="P58" s="7"/>
      <c r="U58" s="5" t="s">
        <v>75</v>
      </c>
    </row>
    <row r="59" spans="2:21" x14ac:dyDescent="0.25">
      <c r="B59" s="7" t="s">
        <v>248</v>
      </c>
      <c r="C59" s="7" t="s">
        <v>524</v>
      </c>
      <c r="D59" s="7" t="s">
        <v>658</v>
      </c>
      <c r="E59" s="7">
        <v>2400</v>
      </c>
      <c r="F59" s="7">
        <v>2000</v>
      </c>
      <c r="G59" s="7">
        <v>2200</v>
      </c>
      <c r="H59" s="7">
        <v>2100</v>
      </c>
      <c r="I59" s="8">
        <f>SUM('PACC - SNCC.F.053 (3)'!$E59:$H59)</f>
        <v>8700</v>
      </c>
      <c r="J59" s="9">
        <v>50</v>
      </c>
      <c r="K59" s="9">
        <f t="shared" si="3"/>
        <v>435000</v>
      </c>
      <c r="L59" s="64">
        <f t="shared" si="2"/>
        <v>595230</v>
      </c>
      <c r="M59" s="7" t="s">
        <v>20</v>
      </c>
      <c r="N59" s="7" t="s">
        <v>766</v>
      </c>
      <c r="O59" s="9"/>
      <c r="P59" s="7"/>
      <c r="U59" s="5" t="s">
        <v>76</v>
      </c>
    </row>
    <row r="60" spans="2:21" x14ac:dyDescent="0.25">
      <c r="B60" s="7" t="s">
        <v>248</v>
      </c>
      <c r="C60" s="7" t="s">
        <v>525</v>
      </c>
      <c r="D60" s="7" t="s">
        <v>658</v>
      </c>
      <c r="E60" s="7">
        <v>150</v>
      </c>
      <c r="F60" s="7">
        <v>100</v>
      </c>
      <c r="G60" s="7">
        <v>130</v>
      </c>
      <c r="H60" s="7">
        <v>150</v>
      </c>
      <c r="I60" s="8">
        <f>SUM('PACC - SNCC.F.053 (3)'!$E60:$H60)</f>
        <v>530</v>
      </c>
      <c r="J60" s="9">
        <v>61</v>
      </c>
      <c r="K60" s="9">
        <f t="shared" si="3"/>
        <v>32330</v>
      </c>
      <c r="L60" s="64">
        <f t="shared" si="2"/>
        <v>170730</v>
      </c>
      <c r="M60" s="7" t="s">
        <v>20</v>
      </c>
      <c r="N60" s="7" t="s">
        <v>766</v>
      </c>
      <c r="O60" s="9"/>
      <c r="P60" s="7"/>
      <c r="U60" s="5" t="s">
        <v>77</v>
      </c>
    </row>
    <row r="61" spans="2:21" x14ac:dyDescent="0.25">
      <c r="B61" s="7" t="s">
        <v>248</v>
      </c>
      <c r="C61" s="7" t="s">
        <v>526</v>
      </c>
      <c r="D61" s="7" t="s">
        <v>658</v>
      </c>
      <c r="E61" s="7">
        <v>3000</v>
      </c>
      <c r="F61" s="7">
        <v>0</v>
      </c>
      <c r="G61" s="7">
        <v>2500</v>
      </c>
      <c r="H61" s="7">
        <v>150</v>
      </c>
      <c r="I61" s="8">
        <f>SUM('PACC - SNCC.F.053 (3)'!$E61:$H61)</f>
        <v>5650</v>
      </c>
      <c r="J61" s="9">
        <v>16</v>
      </c>
      <c r="K61" s="9">
        <f t="shared" si="3"/>
        <v>90400</v>
      </c>
      <c r="L61" s="64">
        <f t="shared" si="2"/>
        <v>138400</v>
      </c>
      <c r="M61" s="7" t="s">
        <v>20</v>
      </c>
      <c r="N61" s="7" t="s">
        <v>766</v>
      </c>
      <c r="O61" s="9"/>
      <c r="P61" s="7"/>
      <c r="U61" s="5" t="s">
        <v>78</v>
      </c>
    </row>
    <row r="62" spans="2:21" x14ac:dyDescent="0.25">
      <c r="B62" s="7" t="s">
        <v>248</v>
      </c>
      <c r="C62" s="7" t="s">
        <v>740</v>
      </c>
      <c r="D62" s="7" t="s">
        <v>658</v>
      </c>
      <c r="E62" s="7">
        <v>200</v>
      </c>
      <c r="F62" s="7">
        <v>250</v>
      </c>
      <c r="G62" s="7">
        <v>300</v>
      </c>
      <c r="H62" s="7">
        <v>0</v>
      </c>
      <c r="I62" s="8">
        <f>SUM('PACC - SNCC.F.053 (3)'!$E62:$H62)</f>
        <v>750</v>
      </c>
      <c r="J62" s="9">
        <v>50</v>
      </c>
      <c r="K62" s="9">
        <f t="shared" si="3"/>
        <v>37500</v>
      </c>
      <c r="L62" s="64">
        <f>SUM(K62:K67)</f>
        <v>800000</v>
      </c>
      <c r="M62" s="7" t="s">
        <v>20</v>
      </c>
      <c r="N62" s="7" t="s">
        <v>766</v>
      </c>
      <c r="O62" s="9"/>
      <c r="P62" s="7"/>
      <c r="U62" s="5" t="s">
        <v>79</v>
      </c>
    </row>
    <row r="63" spans="2:21" x14ac:dyDescent="0.25">
      <c r="B63" s="7" t="s">
        <v>248</v>
      </c>
      <c r="C63" s="7" t="s">
        <v>527</v>
      </c>
      <c r="D63" s="7" t="s">
        <v>658</v>
      </c>
      <c r="E63" s="7">
        <v>300</v>
      </c>
      <c r="F63" s="7">
        <v>0</v>
      </c>
      <c r="G63" s="7">
        <v>200</v>
      </c>
      <c r="H63" s="7">
        <v>200</v>
      </c>
      <c r="I63" s="8">
        <f>SUM('PACC - SNCC.F.053 (3)'!$E63:$H63)</f>
        <v>700</v>
      </c>
      <c r="J63" s="9">
        <v>15</v>
      </c>
      <c r="K63" s="9">
        <f t="shared" si="3"/>
        <v>10500</v>
      </c>
      <c r="L63" s="64">
        <f>SUM(K63:K68)</f>
        <v>774820</v>
      </c>
      <c r="M63" s="7" t="s">
        <v>20</v>
      </c>
      <c r="N63" s="7" t="s">
        <v>766</v>
      </c>
      <c r="O63" s="9"/>
      <c r="P63" s="7"/>
      <c r="U63" s="5" t="s">
        <v>80</v>
      </c>
    </row>
    <row r="64" spans="2:21" x14ac:dyDescent="0.25">
      <c r="B64" s="7" t="s">
        <v>248</v>
      </c>
      <c r="C64" s="7" t="s">
        <v>528</v>
      </c>
      <c r="D64" s="7" t="s">
        <v>658</v>
      </c>
      <c r="E64" s="7"/>
      <c r="F64" s="7"/>
      <c r="G64" s="7"/>
      <c r="H64" s="7"/>
      <c r="I64" s="8">
        <f>SUM('PACC - SNCC.F.053 (3)'!$E64:$H64)</f>
        <v>0</v>
      </c>
      <c r="J64" s="9"/>
      <c r="K64" s="9">
        <f t="shared" si="3"/>
        <v>0</v>
      </c>
      <c r="L64" s="64"/>
      <c r="M64" s="7" t="s">
        <v>20</v>
      </c>
      <c r="N64" s="7" t="s">
        <v>766</v>
      </c>
      <c r="O64" s="9"/>
      <c r="P64" s="7"/>
      <c r="U64" s="5" t="s">
        <v>81</v>
      </c>
    </row>
    <row r="65" spans="2:21" x14ac:dyDescent="0.25">
      <c r="B65" s="7" t="s">
        <v>247</v>
      </c>
      <c r="C65" s="7" t="s">
        <v>773</v>
      </c>
      <c r="D65" s="7" t="s">
        <v>658</v>
      </c>
      <c r="E65" s="7">
        <v>1000</v>
      </c>
      <c r="F65" s="7">
        <v>800</v>
      </c>
      <c r="G65" s="7">
        <v>800</v>
      </c>
      <c r="H65" s="7">
        <v>750</v>
      </c>
      <c r="I65" s="8">
        <f>SUM('PACC - SNCC.F.053 (3)'!$E65:$H65)</f>
        <v>3350</v>
      </c>
      <c r="J65" s="9">
        <v>120</v>
      </c>
      <c r="K65" s="9">
        <f>+I65*J65</f>
        <v>402000</v>
      </c>
      <c r="L65" s="64">
        <f>SUM(K65:K68)</f>
        <v>764320</v>
      </c>
      <c r="M65" s="7" t="s">
        <v>20</v>
      </c>
      <c r="N65" s="7"/>
      <c r="O65" s="9"/>
      <c r="P65" s="7"/>
      <c r="U65" s="5" t="s">
        <v>82</v>
      </c>
    </row>
    <row r="66" spans="2:21" x14ac:dyDescent="0.25">
      <c r="B66" s="7"/>
      <c r="C66" s="7" t="s">
        <v>781</v>
      </c>
      <c r="D66" s="7" t="s">
        <v>658</v>
      </c>
      <c r="E66" s="7">
        <v>300</v>
      </c>
      <c r="F66" s="7">
        <v>250</v>
      </c>
      <c r="G66" s="7">
        <v>250</v>
      </c>
      <c r="H66" s="7">
        <v>200</v>
      </c>
      <c r="I66" s="8">
        <f>SUM('PACC - SNCC.F.053 (3)'!$E66:$H66)</f>
        <v>1000</v>
      </c>
      <c r="J66" s="9">
        <v>350</v>
      </c>
      <c r="K66" s="9">
        <f>+I66*J66</f>
        <v>350000</v>
      </c>
      <c r="L66" s="64">
        <f>SUM(K66:K69)</f>
        <v>368320</v>
      </c>
      <c r="M66" s="7" t="s">
        <v>20</v>
      </c>
      <c r="N66" s="7" t="s">
        <v>765</v>
      </c>
      <c r="O66" s="9"/>
      <c r="P66" s="7"/>
      <c r="U66" s="5" t="s">
        <v>83</v>
      </c>
    </row>
    <row r="67" spans="2:21" x14ac:dyDescent="0.25">
      <c r="B67" s="7" t="s">
        <v>248</v>
      </c>
      <c r="C67" s="7" t="s">
        <v>529</v>
      </c>
      <c r="D67" s="7" t="s">
        <v>658</v>
      </c>
      <c r="E67" s="7">
        <v>0</v>
      </c>
      <c r="F67" s="7">
        <v>0</v>
      </c>
      <c r="G67" s="7">
        <v>0</v>
      </c>
      <c r="H67" s="7">
        <v>0</v>
      </c>
      <c r="I67" s="8">
        <f>SUM('PACC - SNCC.F.053 (3)'!$E67:$H67)</f>
        <v>0</v>
      </c>
      <c r="J67" s="9">
        <v>0</v>
      </c>
      <c r="K67" s="9">
        <f t="shared" si="3"/>
        <v>0</v>
      </c>
      <c r="L67" s="64">
        <f t="shared" si="2"/>
        <v>23955.5</v>
      </c>
      <c r="M67" s="7" t="s">
        <v>20</v>
      </c>
      <c r="N67" s="7" t="s">
        <v>766</v>
      </c>
      <c r="O67" s="9"/>
      <c r="P67" s="7"/>
      <c r="U67" s="5" t="s">
        <v>84</v>
      </c>
    </row>
    <row r="68" spans="2:21" x14ac:dyDescent="0.25">
      <c r="B68" s="7" t="s">
        <v>248</v>
      </c>
      <c r="C68" s="7" t="s">
        <v>530</v>
      </c>
      <c r="D68" s="7" t="s">
        <v>483</v>
      </c>
      <c r="E68" s="7">
        <v>30</v>
      </c>
      <c r="F68" s="7">
        <v>20</v>
      </c>
      <c r="G68" s="7">
        <v>20</v>
      </c>
      <c r="H68" s="7">
        <v>18</v>
      </c>
      <c r="I68" s="8">
        <f>SUM('PACC - SNCC.F.053 (3)'!$E68:$H68)</f>
        <v>88</v>
      </c>
      <c r="J68" s="9">
        <v>140</v>
      </c>
      <c r="K68" s="9">
        <f t="shared" si="3"/>
        <v>12320</v>
      </c>
      <c r="L68" s="64">
        <f t="shared" si="2"/>
        <v>173455.5</v>
      </c>
      <c r="M68" s="7" t="s">
        <v>20</v>
      </c>
      <c r="N68" s="7" t="s">
        <v>766</v>
      </c>
      <c r="O68" s="9"/>
      <c r="P68" s="7"/>
      <c r="U68" s="5" t="s">
        <v>85</v>
      </c>
    </row>
    <row r="69" spans="2:21" x14ac:dyDescent="0.25">
      <c r="B69" s="7" t="s">
        <v>248</v>
      </c>
      <c r="C69" s="7" t="s">
        <v>531</v>
      </c>
      <c r="D69" s="7" t="s">
        <v>658</v>
      </c>
      <c r="E69" s="7">
        <v>600</v>
      </c>
      <c r="F69" s="7">
        <v>0</v>
      </c>
      <c r="G69" s="7">
        <v>0</v>
      </c>
      <c r="H69" s="7">
        <v>400</v>
      </c>
      <c r="I69" s="8">
        <f>SUM('PACC - SNCC.F.053 (3)'!$E69:$H69)</f>
        <v>1000</v>
      </c>
      <c r="J69" s="9">
        <v>6</v>
      </c>
      <c r="K69" s="9">
        <f t="shared" si="3"/>
        <v>6000</v>
      </c>
      <c r="L69" s="64">
        <f t="shared" si="2"/>
        <v>171575.5</v>
      </c>
      <c r="M69" s="7" t="s">
        <v>20</v>
      </c>
      <c r="N69" s="7" t="s">
        <v>766</v>
      </c>
      <c r="O69" s="9"/>
      <c r="P69" s="7"/>
      <c r="U69" s="5" t="s">
        <v>86</v>
      </c>
    </row>
    <row r="70" spans="2:21" x14ac:dyDescent="0.25">
      <c r="B70" s="7" t="s">
        <v>248</v>
      </c>
      <c r="C70" s="7" t="s">
        <v>532</v>
      </c>
      <c r="D70" s="7" t="s">
        <v>658</v>
      </c>
      <c r="E70" s="7">
        <v>600</v>
      </c>
      <c r="F70" s="7">
        <v>500</v>
      </c>
      <c r="G70" s="7">
        <v>450</v>
      </c>
      <c r="H70" s="7">
        <v>400</v>
      </c>
      <c r="I70" s="8">
        <f>SUM('PACC - SNCC.F.053 (3)'!$E70:$H70)</f>
        <v>1950</v>
      </c>
      <c r="J70" s="9">
        <v>2.89</v>
      </c>
      <c r="K70" s="9">
        <f t="shared" si="3"/>
        <v>5635.5</v>
      </c>
      <c r="L70" s="64">
        <f t="shared" si="2"/>
        <v>165575.5</v>
      </c>
      <c r="M70" s="7" t="s">
        <v>20</v>
      </c>
      <c r="N70" s="7" t="s">
        <v>766</v>
      </c>
      <c r="O70" s="9"/>
      <c r="P70" s="7"/>
      <c r="U70" s="5" t="s">
        <v>87</v>
      </c>
    </row>
    <row r="71" spans="2:21" x14ac:dyDescent="0.25">
      <c r="B71" s="7" t="s">
        <v>248</v>
      </c>
      <c r="C71" s="7" t="s">
        <v>687</v>
      </c>
      <c r="D71" s="7"/>
      <c r="E71" s="7">
        <v>450</v>
      </c>
      <c r="F71" s="7">
        <v>400</v>
      </c>
      <c r="G71" s="7">
        <v>0</v>
      </c>
      <c r="H71" s="7">
        <v>450</v>
      </c>
      <c r="I71" s="8">
        <f>SUM('PACC - SNCC.F.053 (3)'!$E71:$H71)</f>
        <v>1300</v>
      </c>
      <c r="J71" s="9">
        <v>115</v>
      </c>
      <c r="K71" s="9">
        <f t="shared" si="3"/>
        <v>149500</v>
      </c>
      <c r="L71" s="64">
        <f t="shared" si="2"/>
        <v>159940</v>
      </c>
      <c r="M71" s="7" t="s">
        <v>20</v>
      </c>
      <c r="N71" s="7" t="s">
        <v>766</v>
      </c>
      <c r="O71" s="9"/>
      <c r="P71" s="7"/>
      <c r="U71" s="5" t="s">
        <v>88</v>
      </c>
    </row>
    <row r="72" spans="2:21" x14ac:dyDescent="0.25">
      <c r="B72" s="7" t="s">
        <v>248</v>
      </c>
      <c r="C72" s="7" t="s">
        <v>533</v>
      </c>
      <c r="D72" s="7" t="s">
        <v>658</v>
      </c>
      <c r="E72" s="7">
        <v>300</v>
      </c>
      <c r="F72" s="7">
        <v>200</v>
      </c>
      <c r="G72" s="7">
        <v>250</v>
      </c>
      <c r="H72" s="7">
        <v>0</v>
      </c>
      <c r="I72" s="8">
        <f>SUM('PACC - SNCC.F.053 (3)'!$E72:$H72)</f>
        <v>750</v>
      </c>
      <c r="J72" s="9">
        <v>13.92</v>
      </c>
      <c r="K72" s="9">
        <f t="shared" si="3"/>
        <v>10440</v>
      </c>
      <c r="L72" s="64">
        <f t="shared" si="2"/>
        <v>22640</v>
      </c>
      <c r="M72" s="7" t="s">
        <v>20</v>
      </c>
      <c r="N72" s="7" t="s">
        <v>766</v>
      </c>
      <c r="O72" s="9"/>
      <c r="P72" s="7"/>
      <c r="U72" s="5" t="s">
        <v>89</v>
      </c>
    </row>
    <row r="73" spans="2:21" x14ac:dyDescent="0.25">
      <c r="B73" s="7" t="s">
        <v>248</v>
      </c>
      <c r="C73" s="7" t="s">
        <v>688</v>
      </c>
      <c r="D73" s="7" t="s">
        <v>658</v>
      </c>
      <c r="E73" s="7">
        <v>0</v>
      </c>
      <c r="F73" s="7">
        <v>0</v>
      </c>
      <c r="G73" s="7">
        <v>0</v>
      </c>
      <c r="H73" s="7">
        <v>0</v>
      </c>
      <c r="I73" s="8">
        <f>SUM('PACC - SNCC.F.053 (3)'!$E73:$H73)</f>
        <v>0</v>
      </c>
      <c r="J73" s="9">
        <v>0</v>
      </c>
      <c r="K73" s="9">
        <f t="shared" si="3"/>
        <v>0</v>
      </c>
      <c r="L73" s="64">
        <f>SUM(K73:K75)</f>
        <v>12200</v>
      </c>
      <c r="M73" s="7" t="s">
        <v>20</v>
      </c>
      <c r="N73" s="7" t="s">
        <v>766</v>
      </c>
      <c r="O73" s="9"/>
      <c r="P73" s="7"/>
      <c r="U73" s="5" t="s">
        <v>90</v>
      </c>
    </row>
    <row r="74" spans="2:21" x14ac:dyDescent="0.25">
      <c r="B74" s="7" t="s">
        <v>248</v>
      </c>
      <c r="C74" s="7" t="s">
        <v>534</v>
      </c>
      <c r="D74" s="7" t="s">
        <v>658</v>
      </c>
      <c r="E74" s="7">
        <v>0</v>
      </c>
      <c r="F74" s="7">
        <v>0</v>
      </c>
      <c r="G74" s="7">
        <v>0</v>
      </c>
      <c r="H74" s="7">
        <v>0</v>
      </c>
      <c r="I74" s="8">
        <f>SUM('PACC - SNCC.F.053 (3)'!$E74:$H74)</f>
        <v>0</v>
      </c>
      <c r="J74" s="9">
        <v>0</v>
      </c>
      <c r="K74" s="9">
        <f t="shared" si="3"/>
        <v>0</v>
      </c>
      <c r="L74" s="64">
        <f>SUM(K74:K75)</f>
        <v>12200</v>
      </c>
      <c r="M74" s="7" t="s">
        <v>20</v>
      </c>
      <c r="N74" s="7" t="s">
        <v>766</v>
      </c>
      <c r="O74" s="9"/>
      <c r="P74" s="7"/>
      <c r="U74" s="5" t="s">
        <v>91</v>
      </c>
    </row>
    <row r="75" spans="2:21" x14ac:dyDescent="0.25">
      <c r="B75" s="7" t="s">
        <v>248</v>
      </c>
      <c r="C75" s="7" t="s">
        <v>789</v>
      </c>
      <c r="D75" s="7" t="s">
        <v>658</v>
      </c>
      <c r="E75" s="7">
        <v>3600</v>
      </c>
      <c r="F75" s="7">
        <v>2000</v>
      </c>
      <c r="G75" s="7">
        <v>3400</v>
      </c>
      <c r="H75" s="7">
        <v>3200</v>
      </c>
      <c r="I75" s="8">
        <f>SUM('PACC - SNCC.F.053 (3)'!$E75:$H75)</f>
        <v>12200</v>
      </c>
      <c r="J75" s="9">
        <v>1</v>
      </c>
      <c r="K75" s="9">
        <f t="shared" si="3"/>
        <v>12200</v>
      </c>
      <c r="L75" s="64">
        <f>SUM(K75:K75)</f>
        <v>12200</v>
      </c>
      <c r="M75" s="7" t="s">
        <v>20</v>
      </c>
      <c r="N75" s="7" t="s">
        <v>766</v>
      </c>
      <c r="O75" s="9"/>
      <c r="P75" s="7"/>
      <c r="U75" s="5" t="s">
        <v>92</v>
      </c>
    </row>
    <row r="76" spans="2:21" x14ac:dyDescent="0.25">
      <c r="B76" s="7" t="s">
        <v>169</v>
      </c>
      <c r="C76" s="7" t="s">
        <v>690</v>
      </c>
      <c r="D76" s="7" t="s">
        <v>506</v>
      </c>
      <c r="E76" s="7">
        <v>3000</v>
      </c>
      <c r="F76" s="7">
        <v>600</v>
      </c>
      <c r="G76" s="7">
        <v>2500</v>
      </c>
      <c r="H76" s="7">
        <v>2000</v>
      </c>
      <c r="I76" s="8">
        <f>SUM('PACC - SNCC.F.053 (3)'!$E76:$H76)</f>
        <v>8100</v>
      </c>
      <c r="J76" s="9">
        <v>141</v>
      </c>
      <c r="K76" s="9">
        <f t="shared" si="3"/>
        <v>1142100</v>
      </c>
      <c r="L76" s="64">
        <f t="shared" si="2"/>
        <v>2079900</v>
      </c>
      <c r="M76" s="7" t="s">
        <v>20</v>
      </c>
      <c r="N76" s="7" t="s">
        <v>766</v>
      </c>
      <c r="O76" s="9"/>
      <c r="P76" s="7"/>
      <c r="U76" s="5" t="s">
        <v>97</v>
      </c>
    </row>
    <row r="77" spans="2:21" x14ac:dyDescent="0.25">
      <c r="B77" s="7" t="s">
        <v>169</v>
      </c>
      <c r="C77" s="7" t="s">
        <v>680</v>
      </c>
      <c r="D77" s="7" t="s">
        <v>681</v>
      </c>
      <c r="E77" s="7">
        <v>9000</v>
      </c>
      <c r="F77" s="7">
        <v>1200</v>
      </c>
      <c r="G77" s="7">
        <v>9000</v>
      </c>
      <c r="H77" s="7">
        <v>1000</v>
      </c>
      <c r="I77" s="8">
        <f>SUM('PACC - SNCC.F.053 (3)'!$E77:$H77)</f>
        <v>20200</v>
      </c>
      <c r="J77" s="9">
        <v>39</v>
      </c>
      <c r="K77" s="9">
        <f t="shared" si="3"/>
        <v>787800</v>
      </c>
      <c r="L77" s="64">
        <f t="shared" si="2"/>
        <v>996300</v>
      </c>
      <c r="M77" s="7" t="s">
        <v>20</v>
      </c>
      <c r="N77" s="7" t="s">
        <v>766</v>
      </c>
      <c r="O77" s="9"/>
      <c r="P77" s="7"/>
      <c r="U77" s="5" t="s">
        <v>98</v>
      </c>
    </row>
    <row r="78" spans="2:21" x14ac:dyDescent="0.25">
      <c r="B78" s="7" t="s">
        <v>168</v>
      </c>
      <c r="C78" s="7" t="s">
        <v>560</v>
      </c>
      <c r="D78" s="7" t="s">
        <v>506</v>
      </c>
      <c r="E78" s="7">
        <v>100</v>
      </c>
      <c r="F78" s="7">
        <v>50</v>
      </c>
      <c r="G78" s="7">
        <v>75</v>
      </c>
      <c r="H78" s="7">
        <v>80</v>
      </c>
      <c r="I78" s="8">
        <f>SUM('PACC - SNCC.F.053 (3)'!$E78:$H78)</f>
        <v>305</v>
      </c>
      <c r="J78" s="9">
        <v>63.69</v>
      </c>
      <c r="K78" s="9">
        <f>+I73*J78</f>
        <v>0</v>
      </c>
      <c r="L78" s="9">
        <f>SUM(K78:K79)</f>
        <v>150000</v>
      </c>
      <c r="M78" s="7" t="s">
        <v>20</v>
      </c>
      <c r="N78" s="7" t="s">
        <v>766</v>
      </c>
      <c r="O78" s="9"/>
      <c r="P78" s="7"/>
      <c r="U78" s="5" t="s">
        <v>99</v>
      </c>
    </row>
    <row r="79" spans="2:21" x14ac:dyDescent="0.25">
      <c r="B79" s="7" t="s">
        <v>168</v>
      </c>
      <c r="C79" s="7" t="s">
        <v>682</v>
      </c>
      <c r="D79" s="7" t="s">
        <v>506</v>
      </c>
      <c r="E79" s="7">
        <v>3000</v>
      </c>
      <c r="F79" s="7">
        <v>3250</v>
      </c>
      <c r="G79" s="7">
        <v>9000</v>
      </c>
      <c r="H79" s="7">
        <v>3500</v>
      </c>
      <c r="I79" s="8">
        <f>SUM('PACC - SNCC.F.053 (3)'!$E79:$H79)</f>
        <v>18750</v>
      </c>
      <c r="J79" s="9">
        <v>8</v>
      </c>
      <c r="K79" s="9">
        <f t="shared" ref="K79:K98" si="4">+I79*J79</f>
        <v>150000</v>
      </c>
      <c r="L79" s="9">
        <f>SUM(K79:K79)</f>
        <v>150000</v>
      </c>
      <c r="M79" s="7" t="s">
        <v>20</v>
      </c>
      <c r="N79" s="7" t="s">
        <v>766</v>
      </c>
      <c r="O79" s="9"/>
      <c r="P79" s="7"/>
      <c r="U79" s="5" t="s">
        <v>100</v>
      </c>
    </row>
    <row r="80" spans="2:21" x14ac:dyDescent="0.25">
      <c r="B80" s="7" t="s">
        <v>169</v>
      </c>
      <c r="C80" s="7" t="s">
        <v>535</v>
      </c>
      <c r="D80" s="7" t="s">
        <v>506</v>
      </c>
      <c r="E80" s="7">
        <v>1500</v>
      </c>
      <c r="F80" s="7">
        <v>0</v>
      </c>
      <c r="G80" s="7">
        <v>1200</v>
      </c>
      <c r="H80" s="7">
        <v>1200</v>
      </c>
      <c r="I80" s="8">
        <f>SUM('PACC - SNCC.F.053 (3)'!$E80:$H80)</f>
        <v>3900</v>
      </c>
      <c r="J80" s="9">
        <v>15</v>
      </c>
      <c r="K80" s="9">
        <f t="shared" si="4"/>
        <v>58500</v>
      </c>
      <c r="L80" s="9">
        <f>SUM(K80:K82)</f>
        <v>1233400</v>
      </c>
      <c r="M80" s="7" t="s">
        <v>20</v>
      </c>
      <c r="N80" s="7" t="s">
        <v>766</v>
      </c>
      <c r="O80" s="9"/>
      <c r="P80" s="7"/>
      <c r="U80" s="5" t="s">
        <v>101</v>
      </c>
    </row>
    <row r="81" spans="2:21" x14ac:dyDescent="0.25">
      <c r="B81" s="7" t="s">
        <v>169</v>
      </c>
      <c r="C81" s="7" t="s">
        <v>536</v>
      </c>
      <c r="D81" s="7" t="s">
        <v>506</v>
      </c>
      <c r="E81" s="7">
        <v>1500</v>
      </c>
      <c r="F81" s="7">
        <v>1500</v>
      </c>
      <c r="G81" s="7">
        <v>1500</v>
      </c>
      <c r="H81" s="7">
        <v>1800</v>
      </c>
      <c r="I81" s="8">
        <f>SUM('PACC - SNCC.F.053 (3)'!$E81:$H81)</f>
        <v>6300</v>
      </c>
      <c r="J81" s="9">
        <v>125</v>
      </c>
      <c r="K81" s="9">
        <f t="shared" si="4"/>
        <v>787500</v>
      </c>
      <c r="L81" s="9">
        <f>SUM(K81:K83)</f>
        <v>1908950</v>
      </c>
      <c r="M81" s="7" t="s">
        <v>20</v>
      </c>
      <c r="N81" s="7" t="s">
        <v>766</v>
      </c>
      <c r="O81" s="9"/>
      <c r="P81" s="7"/>
      <c r="U81" s="5" t="s">
        <v>102</v>
      </c>
    </row>
    <row r="82" spans="2:21" x14ac:dyDescent="0.25">
      <c r="B82" s="7" t="s">
        <v>169</v>
      </c>
      <c r="C82" s="7" t="s">
        <v>537</v>
      </c>
      <c r="D82" s="7" t="s">
        <v>506</v>
      </c>
      <c r="E82" s="7">
        <v>450</v>
      </c>
      <c r="F82" s="7">
        <v>400</v>
      </c>
      <c r="G82" s="7">
        <v>0</v>
      </c>
      <c r="H82" s="7">
        <v>450</v>
      </c>
      <c r="I82" s="8">
        <f>SUM('PACC - SNCC.F.053 (3)'!$E82:$H82)</f>
        <v>1300</v>
      </c>
      <c r="J82" s="9">
        <v>298</v>
      </c>
      <c r="K82" s="9">
        <f t="shared" si="4"/>
        <v>387400</v>
      </c>
      <c r="L82" s="9">
        <f>SUM(K82:K87)</f>
        <v>1969750</v>
      </c>
      <c r="M82" s="7" t="s">
        <v>20</v>
      </c>
      <c r="N82" s="7" t="s">
        <v>766</v>
      </c>
      <c r="O82" s="9"/>
      <c r="P82" s="7"/>
      <c r="U82" s="5" t="s">
        <v>103</v>
      </c>
    </row>
    <row r="83" spans="2:21" x14ac:dyDescent="0.25">
      <c r="B83" s="7" t="s">
        <v>168</v>
      </c>
      <c r="C83" s="7" t="s">
        <v>538</v>
      </c>
      <c r="D83" s="7" t="s">
        <v>506</v>
      </c>
      <c r="E83" s="7">
        <v>150</v>
      </c>
      <c r="F83" s="7">
        <v>110</v>
      </c>
      <c r="G83" s="7">
        <v>120</v>
      </c>
      <c r="H83" s="7">
        <v>150</v>
      </c>
      <c r="I83" s="8">
        <f>SUM('PACC - SNCC.F.053 (3)'!$E83:$H83)</f>
        <v>530</v>
      </c>
      <c r="J83" s="9">
        <v>1385</v>
      </c>
      <c r="K83" s="9">
        <f t="shared" si="4"/>
        <v>734050</v>
      </c>
      <c r="L83" s="9">
        <f>SUM(K83:K88)</f>
        <v>1589990</v>
      </c>
      <c r="M83" s="7" t="s">
        <v>20</v>
      </c>
      <c r="N83" s="7" t="s">
        <v>766</v>
      </c>
      <c r="O83" s="9"/>
      <c r="P83" s="7"/>
      <c r="U83" s="5" t="s">
        <v>104</v>
      </c>
    </row>
    <row r="84" spans="2:21" x14ac:dyDescent="0.25">
      <c r="B84" s="7"/>
      <c r="C84" s="7" t="s">
        <v>783</v>
      </c>
      <c r="D84" s="7" t="s">
        <v>506</v>
      </c>
      <c r="E84" s="7">
        <v>9</v>
      </c>
      <c r="F84" s="7">
        <v>7</v>
      </c>
      <c r="G84" s="7">
        <v>9</v>
      </c>
      <c r="H84" s="7">
        <v>0</v>
      </c>
      <c r="I84" s="8">
        <f>SUM('PACC - SNCC.F.053 (3)'!$E84:$H84)</f>
        <v>25</v>
      </c>
      <c r="J84" s="9">
        <v>1100</v>
      </c>
      <c r="K84" s="9">
        <f>+I84*J84</f>
        <v>27500</v>
      </c>
      <c r="L84" s="9">
        <f>SUM(K84:K87)</f>
        <v>848300</v>
      </c>
      <c r="M84" s="7"/>
      <c r="N84" s="7"/>
      <c r="O84" s="9"/>
      <c r="P84" s="7"/>
      <c r="U84" s="5" t="s">
        <v>105</v>
      </c>
    </row>
    <row r="85" spans="2:21" x14ac:dyDescent="0.25">
      <c r="B85" s="7" t="s">
        <v>168</v>
      </c>
      <c r="C85" s="7" t="s">
        <v>539</v>
      </c>
      <c r="D85" s="7" t="s">
        <v>506</v>
      </c>
      <c r="E85" s="7">
        <v>150</v>
      </c>
      <c r="F85" s="7">
        <v>100</v>
      </c>
      <c r="G85" s="7">
        <v>100</v>
      </c>
      <c r="H85" s="7">
        <v>150</v>
      </c>
      <c r="I85" s="8">
        <f>SUM('PACC - SNCC.F.053 (3)'!$E85:$H85)</f>
        <v>500</v>
      </c>
      <c r="J85" s="9">
        <v>100</v>
      </c>
      <c r="K85" s="9">
        <f t="shared" si="4"/>
        <v>50000</v>
      </c>
      <c r="L85" s="9">
        <f t="shared" ref="L85:L102" si="5">SUM(K85:K89)</f>
        <v>948440</v>
      </c>
      <c r="M85" s="7" t="s">
        <v>20</v>
      </c>
      <c r="N85" s="7" t="s">
        <v>765</v>
      </c>
      <c r="O85" s="9"/>
      <c r="P85" s="7"/>
      <c r="U85" s="5" t="s">
        <v>106</v>
      </c>
    </row>
    <row r="86" spans="2:21" x14ac:dyDescent="0.25">
      <c r="B86" s="7" t="s">
        <v>168</v>
      </c>
      <c r="C86" s="7" t="s">
        <v>540</v>
      </c>
      <c r="D86" s="7" t="s">
        <v>506</v>
      </c>
      <c r="E86" s="7">
        <v>225</v>
      </c>
      <c r="F86" s="7">
        <v>225</v>
      </c>
      <c r="G86" s="7">
        <v>225</v>
      </c>
      <c r="H86" s="7">
        <v>225</v>
      </c>
      <c r="I86" s="8">
        <v>418.75</v>
      </c>
      <c r="J86" s="9">
        <v>1600</v>
      </c>
      <c r="K86" s="9">
        <f t="shared" si="4"/>
        <v>670000</v>
      </c>
      <c r="L86" s="9">
        <f t="shared" si="5"/>
        <v>1055940</v>
      </c>
      <c r="M86" s="7" t="s">
        <v>20</v>
      </c>
      <c r="N86" s="7" t="s">
        <v>765</v>
      </c>
      <c r="O86" s="9"/>
      <c r="P86" s="7"/>
      <c r="U86" s="5" t="s">
        <v>107</v>
      </c>
    </row>
    <row r="87" spans="2:21" x14ac:dyDescent="0.25">
      <c r="B87" s="7" t="s">
        <v>168</v>
      </c>
      <c r="C87" s="7" t="s">
        <v>541</v>
      </c>
      <c r="D87" s="7" t="s">
        <v>662</v>
      </c>
      <c r="E87" s="7">
        <v>350</v>
      </c>
      <c r="F87" s="7">
        <v>350</v>
      </c>
      <c r="G87" s="7">
        <v>350</v>
      </c>
      <c r="H87" s="7">
        <v>350</v>
      </c>
      <c r="I87" s="8">
        <f>SUM('PACC - SNCC.F.053 (3)'!$E87:$H87)</f>
        <v>1400</v>
      </c>
      <c r="J87" s="9">
        <v>72</v>
      </c>
      <c r="K87" s="9">
        <f t="shared" si="4"/>
        <v>100800</v>
      </c>
      <c r="L87" s="9">
        <f t="shared" si="5"/>
        <v>535940</v>
      </c>
      <c r="M87" s="7" t="s">
        <v>20</v>
      </c>
      <c r="N87" s="7" t="s">
        <v>765</v>
      </c>
      <c r="O87" s="9"/>
      <c r="P87" s="7"/>
      <c r="U87" s="5" t="s">
        <v>108</v>
      </c>
    </row>
    <row r="88" spans="2:21" x14ac:dyDescent="0.25">
      <c r="B88" s="7" t="s">
        <v>168</v>
      </c>
      <c r="C88" s="7" t="s">
        <v>542</v>
      </c>
      <c r="D88" s="7" t="s">
        <v>506</v>
      </c>
      <c r="E88" s="7">
        <v>200</v>
      </c>
      <c r="F88" s="7">
        <v>200</v>
      </c>
      <c r="G88" s="7">
        <v>200</v>
      </c>
      <c r="H88" s="7">
        <v>200</v>
      </c>
      <c r="I88" s="8">
        <f>SUM('PACC - SNCC.F.053 (3)'!$E88:$H88)</f>
        <v>800</v>
      </c>
      <c r="J88" s="9">
        <v>9.5500000000000007</v>
      </c>
      <c r="K88" s="9">
        <f t="shared" si="4"/>
        <v>7640.0000000000009</v>
      </c>
      <c r="L88" s="9">
        <f t="shared" si="5"/>
        <v>450440</v>
      </c>
      <c r="M88" s="7" t="s">
        <v>20</v>
      </c>
      <c r="N88" s="7" t="s">
        <v>765</v>
      </c>
      <c r="O88" s="9"/>
      <c r="P88" s="7"/>
      <c r="U88" s="5" t="s">
        <v>109</v>
      </c>
    </row>
    <row r="89" spans="2:21" x14ac:dyDescent="0.25">
      <c r="B89" s="7" t="s">
        <v>168</v>
      </c>
      <c r="C89" s="7" t="s">
        <v>543</v>
      </c>
      <c r="D89" s="7" t="s">
        <v>506</v>
      </c>
      <c r="E89" s="7">
        <v>300</v>
      </c>
      <c r="F89" s="7">
        <v>300</v>
      </c>
      <c r="G89" s="7">
        <v>300</v>
      </c>
      <c r="H89" s="7">
        <v>300</v>
      </c>
      <c r="I89" s="8">
        <f>SUM('PACC - SNCC.F.053 (3)'!$E89:$H89)</f>
        <v>1200</v>
      </c>
      <c r="J89" s="9">
        <v>100</v>
      </c>
      <c r="K89" s="9">
        <f t="shared" si="4"/>
        <v>120000</v>
      </c>
      <c r="L89" s="9">
        <f>SUM(K89:K92)</f>
        <v>442800</v>
      </c>
      <c r="M89" s="7" t="s">
        <v>20</v>
      </c>
      <c r="N89" s="7" t="s">
        <v>765</v>
      </c>
      <c r="O89" s="9"/>
      <c r="P89" s="7"/>
      <c r="U89" s="5" t="s">
        <v>110</v>
      </c>
    </row>
    <row r="90" spans="2:21" x14ac:dyDescent="0.25">
      <c r="B90" s="7" t="s">
        <v>168</v>
      </c>
      <c r="C90" s="7" t="s">
        <v>544</v>
      </c>
      <c r="D90" s="7" t="s">
        <v>506</v>
      </c>
      <c r="E90" s="7">
        <v>1000</v>
      </c>
      <c r="F90" s="7">
        <v>1000</v>
      </c>
      <c r="G90" s="7">
        <v>1200</v>
      </c>
      <c r="H90" s="7">
        <v>1000</v>
      </c>
      <c r="I90" s="8">
        <f>SUM('PACC - SNCC.F.053 (3)'!$E90:$H90)</f>
        <v>4200</v>
      </c>
      <c r="J90" s="9">
        <v>37.5</v>
      </c>
      <c r="K90" s="9">
        <f t="shared" si="4"/>
        <v>157500</v>
      </c>
      <c r="L90" s="9">
        <f>SUM(K90:K93)</f>
        <v>349200</v>
      </c>
      <c r="M90" s="7" t="s">
        <v>20</v>
      </c>
      <c r="N90" s="7" t="s">
        <v>765</v>
      </c>
      <c r="O90" s="9"/>
      <c r="P90" s="7"/>
      <c r="U90" s="5" t="s">
        <v>111</v>
      </c>
    </row>
    <row r="91" spans="2:21" x14ac:dyDescent="0.25">
      <c r="B91" s="7" t="s">
        <v>168</v>
      </c>
      <c r="C91" s="7" t="s">
        <v>545</v>
      </c>
      <c r="D91" s="7" t="s">
        <v>661</v>
      </c>
      <c r="E91" s="7">
        <v>300</v>
      </c>
      <c r="F91" s="7">
        <v>300</v>
      </c>
      <c r="G91" s="7">
        <v>300</v>
      </c>
      <c r="H91" s="7">
        <v>300</v>
      </c>
      <c r="I91" s="8">
        <f>SUM('PACC - SNCC.F.053 (3)'!$E91:$H91)</f>
        <v>1200</v>
      </c>
      <c r="J91" s="9">
        <v>125</v>
      </c>
      <c r="K91" s="9">
        <f t="shared" si="4"/>
        <v>150000</v>
      </c>
      <c r="L91" s="9">
        <f>SUM(K91:K93)</f>
        <v>191700</v>
      </c>
      <c r="M91" s="7" t="s">
        <v>20</v>
      </c>
      <c r="N91" s="7" t="s">
        <v>765</v>
      </c>
      <c r="O91" s="9"/>
      <c r="P91" s="7"/>
      <c r="U91" s="5" t="s">
        <v>112</v>
      </c>
    </row>
    <row r="92" spans="2:21" x14ac:dyDescent="0.25">
      <c r="B92" s="7" t="s">
        <v>168</v>
      </c>
      <c r="C92" s="7" t="s">
        <v>546</v>
      </c>
      <c r="D92" s="7" t="s">
        <v>661</v>
      </c>
      <c r="E92" s="7">
        <v>4500</v>
      </c>
      <c r="F92" s="7">
        <v>4500</v>
      </c>
      <c r="G92" s="7">
        <v>4500</v>
      </c>
      <c r="H92" s="7">
        <v>4500</v>
      </c>
      <c r="I92" s="8">
        <f>SUM('PACC - SNCC.F.053 (3)'!$E92:$H92)</f>
        <v>18000</v>
      </c>
      <c r="J92" s="9">
        <v>0.85</v>
      </c>
      <c r="K92" s="9">
        <f t="shared" si="4"/>
        <v>15300</v>
      </c>
      <c r="L92" s="9">
        <f>SUM(K92:K94)</f>
        <v>74760</v>
      </c>
      <c r="M92" s="7" t="s">
        <v>20</v>
      </c>
      <c r="N92" s="7" t="s">
        <v>765</v>
      </c>
      <c r="O92" s="9"/>
      <c r="P92" s="7"/>
      <c r="U92" s="5" t="s">
        <v>113</v>
      </c>
    </row>
    <row r="93" spans="2:21" x14ac:dyDescent="0.25">
      <c r="B93" s="7" t="s">
        <v>168</v>
      </c>
      <c r="C93" s="7" t="s">
        <v>691</v>
      </c>
      <c r="D93" s="7" t="s">
        <v>506</v>
      </c>
      <c r="E93" s="7">
        <v>300</v>
      </c>
      <c r="F93" s="7">
        <v>300</v>
      </c>
      <c r="G93" s="7">
        <v>300</v>
      </c>
      <c r="H93" s="7">
        <v>300</v>
      </c>
      <c r="I93" s="8">
        <f>SUM('PACC - SNCC.F.053 (3)'!$E93:$H93)</f>
        <v>1200</v>
      </c>
      <c r="J93" s="9">
        <v>22</v>
      </c>
      <c r="K93" s="9">
        <f t="shared" si="4"/>
        <v>26400</v>
      </c>
      <c r="L93" s="9">
        <f>SUM(K93:K94)</f>
        <v>59460</v>
      </c>
      <c r="M93" s="7" t="s">
        <v>20</v>
      </c>
      <c r="N93" s="7" t="s">
        <v>765</v>
      </c>
      <c r="O93" s="9"/>
      <c r="P93" s="7"/>
      <c r="U93" s="5" t="s">
        <v>115</v>
      </c>
    </row>
    <row r="94" spans="2:21" x14ac:dyDescent="0.25">
      <c r="B94" s="7" t="s">
        <v>168</v>
      </c>
      <c r="C94" s="7" t="s">
        <v>547</v>
      </c>
      <c r="D94" s="7" t="s">
        <v>506</v>
      </c>
      <c r="E94" s="7">
        <v>60</v>
      </c>
      <c r="F94" s="7">
        <v>60</v>
      </c>
      <c r="G94" s="7">
        <v>60</v>
      </c>
      <c r="H94" s="7">
        <v>60</v>
      </c>
      <c r="I94" s="8">
        <f>SUM('PACC - SNCC.F.053 (3)'!$E94:$H94)</f>
        <v>240</v>
      </c>
      <c r="J94" s="9">
        <v>137.75</v>
      </c>
      <c r="K94" s="9">
        <f t="shared" si="4"/>
        <v>33060</v>
      </c>
      <c r="L94" s="9">
        <f>SUM(K94:K95)</f>
        <v>44272.2</v>
      </c>
      <c r="M94" s="7" t="s">
        <v>20</v>
      </c>
      <c r="N94" s="7" t="s">
        <v>765</v>
      </c>
      <c r="O94" s="9"/>
      <c r="P94" s="7"/>
      <c r="U94" s="5" t="s">
        <v>116</v>
      </c>
    </row>
    <row r="95" spans="2:21" x14ac:dyDescent="0.25">
      <c r="B95" s="7" t="s">
        <v>168</v>
      </c>
      <c r="C95" s="7" t="s">
        <v>692</v>
      </c>
      <c r="D95" s="7" t="s">
        <v>506</v>
      </c>
      <c r="E95" s="7">
        <v>15</v>
      </c>
      <c r="F95" s="7">
        <v>15</v>
      </c>
      <c r="G95" s="7">
        <v>15</v>
      </c>
      <c r="H95" s="7">
        <v>15</v>
      </c>
      <c r="I95" s="8">
        <f>SUM('PACC - SNCC.F.053 (3)'!$E95:$H95)</f>
        <v>60</v>
      </c>
      <c r="J95" s="9">
        <v>186.87</v>
      </c>
      <c r="K95" s="9">
        <f t="shared" si="4"/>
        <v>11212.2</v>
      </c>
      <c r="L95" s="9">
        <f>SUM(K95:K98)</f>
        <v>668276.19999999995</v>
      </c>
      <c r="M95" s="7" t="s">
        <v>20</v>
      </c>
      <c r="N95" s="7" t="s">
        <v>765</v>
      </c>
      <c r="O95" s="9"/>
      <c r="P95" s="7"/>
      <c r="U95" s="5" t="s">
        <v>117</v>
      </c>
    </row>
    <row r="96" spans="2:21" x14ac:dyDescent="0.25">
      <c r="B96" s="7" t="s">
        <v>168</v>
      </c>
      <c r="C96" s="7" t="s">
        <v>548</v>
      </c>
      <c r="D96" s="7" t="s">
        <v>506</v>
      </c>
      <c r="E96" s="7">
        <v>800</v>
      </c>
      <c r="F96" s="7">
        <v>800</v>
      </c>
      <c r="G96" s="7">
        <v>800</v>
      </c>
      <c r="H96" s="7">
        <v>800</v>
      </c>
      <c r="I96" s="8">
        <f>SUM('PACC - SNCC.F.053 (3)'!$E96:$H96)</f>
        <v>3200</v>
      </c>
      <c r="J96" s="9">
        <v>150.44999999999999</v>
      </c>
      <c r="K96" s="9">
        <f t="shared" si="4"/>
        <v>481439.99999999994</v>
      </c>
      <c r="L96" s="9">
        <f>SUM(K96:K101)</f>
        <v>845072</v>
      </c>
      <c r="M96" s="7" t="s">
        <v>20</v>
      </c>
      <c r="N96" s="7" t="s">
        <v>765</v>
      </c>
      <c r="O96" s="9"/>
      <c r="P96" s="7"/>
      <c r="U96" s="5" t="s">
        <v>118</v>
      </c>
    </row>
    <row r="97" spans="2:21" x14ac:dyDescent="0.25">
      <c r="B97" s="7" t="s">
        <v>168</v>
      </c>
      <c r="C97" s="7" t="s">
        <v>549</v>
      </c>
      <c r="D97" s="7" t="s">
        <v>506</v>
      </c>
      <c r="E97" s="7">
        <v>350</v>
      </c>
      <c r="F97" s="7">
        <v>350</v>
      </c>
      <c r="G97" s="7">
        <v>350</v>
      </c>
      <c r="H97" s="7">
        <v>350</v>
      </c>
      <c r="I97" s="8">
        <f>SUM('PACC - SNCC.F.053 (3)'!$E97:$H97)</f>
        <v>1400</v>
      </c>
      <c r="J97" s="9">
        <v>78</v>
      </c>
      <c r="K97" s="9">
        <f t="shared" si="4"/>
        <v>109200</v>
      </c>
      <c r="L97" s="9">
        <f>SUM(K97:K102)</f>
        <v>393632</v>
      </c>
      <c r="M97" s="7" t="s">
        <v>20</v>
      </c>
      <c r="N97" s="7" t="s">
        <v>765</v>
      </c>
      <c r="O97" s="9"/>
      <c r="P97" s="7"/>
      <c r="U97" s="5" t="s">
        <v>119</v>
      </c>
    </row>
    <row r="98" spans="2:21" x14ac:dyDescent="0.25">
      <c r="B98" s="7" t="s">
        <v>168</v>
      </c>
      <c r="C98" s="7" t="s">
        <v>550</v>
      </c>
      <c r="D98" s="7" t="s">
        <v>506</v>
      </c>
      <c r="E98" s="7">
        <v>200</v>
      </c>
      <c r="F98" s="7">
        <v>200</v>
      </c>
      <c r="G98" s="7">
        <v>200</v>
      </c>
      <c r="H98" s="7">
        <v>200</v>
      </c>
      <c r="I98" s="8">
        <f>SUM('PACC - SNCC.F.053 (3)'!$E98:$H98)</f>
        <v>800</v>
      </c>
      <c r="J98" s="9">
        <v>83.03</v>
      </c>
      <c r="K98" s="9">
        <f t="shared" si="4"/>
        <v>66424</v>
      </c>
      <c r="L98" s="9">
        <f>SUM(K98:K103)</f>
        <v>314432</v>
      </c>
      <c r="M98" s="7" t="s">
        <v>20</v>
      </c>
      <c r="N98" s="7" t="s">
        <v>765</v>
      </c>
      <c r="O98" s="9"/>
      <c r="P98" s="7"/>
      <c r="U98" s="5" t="s">
        <v>120</v>
      </c>
    </row>
    <row r="99" spans="2:21" x14ac:dyDescent="0.25">
      <c r="B99" s="7" t="s">
        <v>168</v>
      </c>
      <c r="C99" s="7" t="s">
        <v>551</v>
      </c>
      <c r="D99" s="7" t="s">
        <v>506</v>
      </c>
      <c r="E99" s="7"/>
      <c r="F99" s="7"/>
      <c r="G99" s="7"/>
      <c r="H99" s="7"/>
      <c r="I99" s="8">
        <f>SUM('PACC - SNCC.F.053 (3)'!$E99:$H99)</f>
        <v>0</v>
      </c>
      <c r="J99" s="9"/>
      <c r="K99" s="9">
        <f t="shared" ref="K99:K107" si="6">+I99*J99</f>
        <v>0</v>
      </c>
      <c r="L99" s="9">
        <f>SUM(K99:K104)</f>
        <v>382408</v>
      </c>
      <c r="M99" s="7" t="s">
        <v>20</v>
      </c>
      <c r="N99" s="7" t="s">
        <v>765</v>
      </c>
      <c r="O99" s="9"/>
      <c r="P99" s="7"/>
      <c r="U99" s="5" t="s">
        <v>121</v>
      </c>
    </row>
    <row r="100" spans="2:21" x14ac:dyDescent="0.25">
      <c r="B100" s="7" t="s">
        <v>168</v>
      </c>
      <c r="C100" s="7" t="s">
        <v>774</v>
      </c>
      <c r="D100" s="7" t="s">
        <v>506</v>
      </c>
      <c r="E100" s="7">
        <v>1000</v>
      </c>
      <c r="F100" s="7">
        <v>1000</v>
      </c>
      <c r="G100" s="7">
        <v>1000</v>
      </c>
      <c r="H100" s="7">
        <v>1000</v>
      </c>
      <c r="I100" s="8">
        <f>SUM('PACC - SNCC.F.053 (3)'!$E100:$H100)</f>
        <v>4000</v>
      </c>
      <c r="J100" s="9">
        <v>34</v>
      </c>
      <c r="K100" s="9">
        <f>+I100*J100</f>
        <v>136000</v>
      </c>
      <c r="L100" s="9">
        <f>SUM(K100:K103)</f>
        <v>248008</v>
      </c>
      <c r="M100" s="7" t="s">
        <v>20</v>
      </c>
      <c r="N100" s="7"/>
      <c r="O100" s="9"/>
      <c r="P100" s="7"/>
      <c r="U100" s="5" t="s">
        <v>122</v>
      </c>
    </row>
    <row r="101" spans="2:21" x14ac:dyDescent="0.25">
      <c r="B101" s="7" t="s">
        <v>168</v>
      </c>
      <c r="C101" s="7" t="s">
        <v>552</v>
      </c>
      <c r="D101" s="7" t="s">
        <v>506</v>
      </c>
      <c r="E101" s="7">
        <v>300</v>
      </c>
      <c r="F101" s="7">
        <v>300</v>
      </c>
      <c r="G101" s="7">
        <v>300</v>
      </c>
      <c r="H101" s="7">
        <v>300</v>
      </c>
      <c r="I101" s="8">
        <f>SUM('PACC - SNCC.F.053 (3)'!$E101:$H101)</f>
        <v>1200</v>
      </c>
      <c r="J101" s="9">
        <v>43.34</v>
      </c>
      <c r="K101" s="9">
        <f t="shared" si="6"/>
        <v>52008.000000000007</v>
      </c>
      <c r="L101" s="9">
        <f t="shared" si="5"/>
        <v>247178</v>
      </c>
      <c r="M101" s="7" t="s">
        <v>20</v>
      </c>
      <c r="N101" s="7" t="s">
        <v>765</v>
      </c>
      <c r="O101" s="9"/>
      <c r="P101" s="7"/>
      <c r="U101" s="5" t="s">
        <v>123</v>
      </c>
    </row>
    <row r="102" spans="2:21" x14ac:dyDescent="0.25">
      <c r="B102" s="7" t="s">
        <v>168</v>
      </c>
      <c r="C102" s="7" t="s">
        <v>553</v>
      </c>
      <c r="D102" s="7" t="s">
        <v>506</v>
      </c>
      <c r="E102" s="7">
        <v>3000</v>
      </c>
      <c r="F102" s="7">
        <v>3000</v>
      </c>
      <c r="G102" s="7">
        <v>3000</v>
      </c>
      <c r="H102" s="7">
        <v>3000</v>
      </c>
      <c r="I102" s="8">
        <f>SUM('PACC - SNCC.F.053 (3)'!$E102:$H102)</f>
        <v>12000</v>
      </c>
      <c r="J102" s="9">
        <v>2.5</v>
      </c>
      <c r="K102" s="9">
        <f t="shared" si="6"/>
        <v>30000</v>
      </c>
      <c r="L102" s="9">
        <f t="shared" si="5"/>
        <v>222050</v>
      </c>
      <c r="M102" s="7" t="s">
        <v>20</v>
      </c>
      <c r="N102" s="7" t="s">
        <v>765</v>
      </c>
      <c r="O102" s="9"/>
      <c r="P102" s="7"/>
      <c r="U102" s="5" t="s">
        <v>124</v>
      </c>
    </row>
    <row r="103" spans="2:21" x14ac:dyDescent="0.25">
      <c r="B103" s="7" t="s">
        <v>168</v>
      </c>
      <c r="C103" s="7" t="s">
        <v>554</v>
      </c>
      <c r="D103" s="7" t="s">
        <v>483</v>
      </c>
      <c r="E103" s="7">
        <v>10</v>
      </c>
      <c r="F103" s="7">
        <v>10</v>
      </c>
      <c r="G103" s="7">
        <v>10</v>
      </c>
      <c r="H103" s="7">
        <v>10</v>
      </c>
      <c r="I103" s="8">
        <f>SUM('PACC - SNCC.F.053 (3)'!$E103:$H103)</f>
        <v>40</v>
      </c>
      <c r="J103" s="9">
        <v>750</v>
      </c>
      <c r="K103" s="9">
        <f t="shared" si="6"/>
        <v>30000</v>
      </c>
      <c r="L103" s="9">
        <f>SUM(K103:K107)</f>
        <v>372050</v>
      </c>
      <c r="M103" s="7" t="s">
        <v>20</v>
      </c>
      <c r="N103" s="7" t="s">
        <v>765</v>
      </c>
      <c r="O103" s="9"/>
      <c r="P103" s="7"/>
      <c r="U103" s="5" t="s">
        <v>125</v>
      </c>
    </row>
    <row r="104" spans="2:21" x14ac:dyDescent="0.25">
      <c r="B104" s="7" t="s">
        <v>168</v>
      </c>
      <c r="C104" s="7" t="s">
        <v>591</v>
      </c>
      <c r="D104" s="7" t="s">
        <v>506</v>
      </c>
      <c r="E104" s="7">
        <v>1200</v>
      </c>
      <c r="F104" s="7">
        <v>1200</v>
      </c>
      <c r="G104" s="7">
        <v>1200</v>
      </c>
      <c r="H104" s="7">
        <v>1200</v>
      </c>
      <c r="I104" s="8">
        <f>SUM('PACC - SNCC.F.053 (3)'!$E104:$H104)</f>
        <v>4800</v>
      </c>
      <c r="J104" s="9">
        <v>28</v>
      </c>
      <c r="K104" s="9">
        <f t="shared" si="6"/>
        <v>134400</v>
      </c>
      <c r="L104" s="9">
        <f>SUM(K104:K107)</f>
        <v>342050</v>
      </c>
      <c r="M104" s="7" t="s">
        <v>20</v>
      </c>
      <c r="N104" s="7" t="s">
        <v>765</v>
      </c>
      <c r="O104" s="9"/>
      <c r="P104" s="7"/>
      <c r="U104" s="5" t="s">
        <v>126</v>
      </c>
    </row>
    <row r="105" spans="2:21" x14ac:dyDescent="0.25">
      <c r="B105" s="7" t="s">
        <v>168</v>
      </c>
      <c r="C105" s="7" t="s">
        <v>693</v>
      </c>
      <c r="D105" s="7" t="s">
        <v>506</v>
      </c>
      <c r="E105" s="7">
        <v>150</v>
      </c>
      <c r="F105" s="7">
        <v>150</v>
      </c>
      <c r="G105" s="7">
        <v>100</v>
      </c>
      <c r="H105" s="7">
        <v>100</v>
      </c>
      <c r="I105" s="8">
        <f>SUM('PACC - SNCC.F.053 (3)'!$E105:$H105)</f>
        <v>500</v>
      </c>
      <c r="J105" s="9">
        <v>1.54</v>
      </c>
      <c r="K105" s="9">
        <f t="shared" si="6"/>
        <v>770</v>
      </c>
      <c r="L105" s="9">
        <f>SUM(K105:K108)</f>
        <v>210086</v>
      </c>
      <c r="M105" s="7" t="s">
        <v>20</v>
      </c>
      <c r="N105" s="7" t="s">
        <v>765</v>
      </c>
      <c r="O105" s="9"/>
      <c r="P105" s="7"/>
      <c r="U105" s="5" t="s">
        <v>127</v>
      </c>
    </row>
    <row r="106" spans="2:21" x14ac:dyDescent="0.25">
      <c r="B106" s="7" t="s">
        <v>168</v>
      </c>
      <c r="C106" s="7" t="s">
        <v>490</v>
      </c>
      <c r="D106" s="7" t="s">
        <v>506</v>
      </c>
      <c r="E106" s="7">
        <v>30</v>
      </c>
      <c r="F106" s="7">
        <v>30</v>
      </c>
      <c r="G106" s="7">
        <v>30</v>
      </c>
      <c r="H106" s="7">
        <v>30</v>
      </c>
      <c r="I106" s="8">
        <f>SUM('PACC - SNCC.F.053 (3)'!$E106:$H106)</f>
        <v>120</v>
      </c>
      <c r="J106" s="9">
        <v>224</v>
      </c>
      <c r="K106" s="9">
        <f t="shared" si="6"/>
        <v>26880</v>
      </c>
      <c r="L106" s="9">
        <f>SUM(K106:K108)</f>
        <v>209316</v>
      </c>
      <c r="M106" s="7" t="s">
        <v>20</v>
      </c>
      <c r="N106" s="7" t="s">
        <v>765</v>
      </c>
      <c r="O106" s="9"/>
      <c r="P106" s="7"/>
      <c r="U106" s="5" t="s">
        <v>128</v>
      </c>
    </row>
    <row r="107" spans="2:21" x14ac:dyDescent="0.25">
      <c r="B107" s="7" t="s">
        <v>168</v>
      </c>
      <c r="C107" s="7" t="s">
        <v>694</v>
      </c>
      <c r="D107" s="7" t="s">
        <v>506</v>
      </c>
      <c r="E107" s="7">
        <v>300</v>
      </c>
      <c r="F107" s="7">
        <v>300</v>
      </c>
      <c r="G107" s="7">
        <v>300</v>
      </c>
      <c r="H107" s="7">
        <v>300</v>
      </c>
      <c r="I107" s="8">
        <f>SUM('PACC - SNCC.F.053 (3)'!$E107:$H107)</f>
        <v>1200</v>
      </c>
      <c r="J107" s="9">
        <v>150</v>
      </c>
      <c r="K107" s="9">
        <f t="shared" si="6"/>
        <v>180000</v>
      </c>
      <c r="L107" s="9">
        <f>SUM(K107:K108)</f>
        <v>182436</v>
      </c>
      <c r="M107" s="7" t="s">
        <v>20</v>
      </c>
      <c r="N107" s="7" t="s">
        <v>765</v>
      </c>
      <c r="O107" s="9"/>
      <c r="P107" s="7"/>
      <c r="U107" s="5" t="s">
        <v>129</v>
      </c>
    </row>
    <row r="108" spans="2:21" x14ac:dyDescent="0.25">
      <c r="B108" s="7" t="s">
        <v>168</v>
      </c>
      <c r="C108" s="45" t="s">
        <v>555</v>
      </c>
      <c r="D108" s="45" t="s">
        <v>506</v>
      </c>
      <c r="E108" s="45">
        <v>300</v>
      </c>
      <c r="F108" s="45">
        <v>300</v>
      </c>
      <c r="G108" s="45">
        <v>300</v>
      </c>
      <c r="H108" s="45">
        <v>300</v>
      </c>
      <c r="I108" s="46">
        <f>SUM('PACC - SNCC.F.053 (3)'!$E108:$H108)</f>
        <v>1200</v>
      </c>
      <c r="J108" s="47">
        <v>2.0299999999999998</v>
      </c>
      <c r="K108" s="47">
        <f t="shared" ref="K108:K175" si="7">+I108*J108</f>
        <v>2435.9999999999995</v>
      </c>
      <c r="L108" s="47">
        <f>SUM(K108:K111)</f>
        <v>1580836</v>
      </c>
      <c r="M108" s="7" t="s">
        <v>20</v>
      </c>
      <c r="N108" s="7" t="s">
        <v>765</v>
      </c>
      <c r="O108" s="47"/>
      <c r="P108" s="48"/>
      <c r="U108" s="5" t="s">
        <v>130</v>
      </c>
    </row>
    <row r="109" spans="2:21" x14ac:dyDescent="0.25">
      <c r="B109" s="7" t="s">
        <v>168</v>
      </c>
      <c r="C109" s="45" t="s">
        <v>556</v>
      </c>
      <c r="D109" s="45" t="s">
        <v>506</v>
      </c>
      <c r="E109" s="45">
        <v>2400</v>
      </c>
      <c r="F109" s="45">
        <v>2400</v>
      </c>
      <c r="G109" s="45">
        <v>2400</v>
      </c>
      <c r="H109" s="45">
        <v>2400</v>
      </c>
      <c r="I109" s="46">
        <f>SUM('PACC - SNCC.F.053 (3)'!$E109:$H109)</f>
        <v>9600</v>
      </c>
      <c r="J109" s="47">
        <v>59</v>
      </c>
      <c r="K109" s="47">
        <f t="shared" si="7"/>
        <v>566400</v>
      </c>
      <c r="L109" s="47">
        <f>SUM(K109:K114)</f>
        <v>2240992</v>
      </c>
      <c r="M109" s="7" t="s">
        <v>20</v>
      </c>
      <c r="N109" s="7" t="s">
        <v>765</v>
      </c>
      <c r="O109" s="47"/>
      <c r="P109" s="48"/>
      <c r="U109" s="5" t="s">
        <v>131</v>
      </c>
    </row>
    <row r="110" spans="2:21" x14ac:dyDescent="0.25">
      <c r="B110" s="7" t="s">
        <v>168</v>
      </c>
      <c r="C110" s="45" t="s">
        <v>698</v>
      </c>
      <c r="D110" s="45" t="s">
        <v>506</v>
      </c>
      <c r="E110" s="45">
        <v>700</v>
      </c>
      <c r="F110" s="45">
        <v>700</v>
      </c>
      <c r="G110" s="45">
        <v>700</v>
      </c>
      <c r="H110" s="45">
        <v>700</v>
      </c>
      <c r="I110" s="46">
        <f>SUM('PACC - SNCC.F.053 (3)'!$E110:$H110)</f>
        <v>2800</v>
      </c>
      <c r="J110" s="47">
        <v>220</v>
      </c>
      <c r="K110" s="47">
        <f>+I110*J110</f>
        <v>616000</v>
      </c>
      <c r="L110" s="47">
        <f>SUM(K110:K114)</f>
        <v>1674592</v>
      </c>
      <c r="M110" s="7" t="s">
        <v>20</v>
      </c>
      <c r="N110" s="7" t="s">
        <v>765</v>
      </c>
      <c r="O110" s="47"/>
      <c r="P110" s="48"/>
      <c r="U110" s="5" t="s">
        <v>132</v>
      </c>
    </row>
    <row r="111" spans="2:21" x14ac:dyDescent="0.25">
      <c r="B111" s="7" t="s">
        <v>168</v>
      </c>
      <c r="C111" s="45" t="s">
        <v>696</v>
      </c>
      <c r="D111" s="45" t="s">
        <v>661</v>
      </c>
      <c r="E111" s="45">
        <v>900</v>
      </c>
      <c r="F111" s="45">
        <v>900</v>
      </c>
      <c r="G111" s="45">
        <v>900</v>
      </c>
      <c r="H111" s="45">
        <v>900</v>
      </c>
      <c r="I111" s="46">
        <f>SUM('PACC - SNCC.F.053 (3)'!$E111:$H111)</f>
        <v>3600</v>
      </c>
      <c r="J111" s="47">
        <v>110</v>
      </c>
      <c r="K111" s="47">
        <f t="shared" si="7"/>
        <v>396000</v>
      </c>
      <c r="L111" s="47">
        <f t="shared" ref="L111:L117" si="8">SUM(K111:K115)</f>
        <v>1109292</v>
      </c>
      <c r="M111" s="7" t="s">
        <v>20</v>
      </c>
      <c r="N111" s="7" t="s">
        <v>765</v>
      </c>
      <c r="O111" s="47"/>
      <c r="P111" s="48"/>
      <c r="U111" s="5" t="s">
        <v>133</v>
      </c>
    </row>
    <row r="112" spans="2:21" x14ac:dyDescent="0.25">
      <c r="B112" s="7" t="s">
        <v>168</v>
      </c>
      <c r="C112" s="45" t="s">
        <v>695</v>
      </c>
      <c r="D112" s="45" t="s">
        <v>661</v>
      </c>
      <c r="E112" s="45">
        <v>600</v>
      </c>
      <c r="F112" s="45">
        <v>600</v>
      </c>
      <c r="G112" s="45">
        <v>600</v>
      </c>
      <c r="H112" s="45">
        <v>600</v>
      </c>
      <c r="I112" s="46">
        <f>SUM('PACC - SNCC.F.053 (3)'!$E112:$H112)</f>
        <v>2400</v>
      </c>
      <c r="J112" s="47">
        <v>96.58</v>
      </c>
      <c r="K112" s="47">
        <f t="shared" si="7"/>
        <v>231792</v>
      </c>
      <c r="L112" s="47">
        <f t="shared" si="8"/>
        <v>713292</v>
      </c>
      <c r="M112" s="7" t="s">
        <v>20</v>
      </c>
      <c r="N112" s="7" t="s">
        <v>765</v>
      </c>
      <c r="O112" s="47"/>
      <c r="P112" s="48"/>
      <c r="U112" s="5" t="s">
        <v>134</v>
      </c>
    </row>
    <row r="113" spans="1:21" x14ac:dyDescent="0.25">
      <c r="B113" s="7" t="s">
        <v>168</v>
      </c>
      <c r="C113" s="45" t="s">
        <v>659</v>
      </c>
      <c r="D113" s="45" t="s">
        <v>506</v>
      </c>
      <c r="E113" s="45">
        <v>90</v>
      </c>
      <c r="F113" s="45">
        <v>90</v>
      </c>
      <c r="G113" s="45">
        <v>90</v>
      </c>
      <c r="H113" s="45">
        <v>90</v>
      </c>
      <c r="I113" s="46">
        <f>SUM('PACC - SNCC.F.053 (3)'!$E113:$H113)</f>
        <v>360</v>
      </c>
      <c r="J113" s="47">
        <v>790</v>
      </c>
      <c r="K113" s="47">
        <f t="shared" si="7"/>
        <v>284400</v>
      </c>
      <c r="L113" s="47">
        <f t="shared" si="8"/>
        <v>585500</v>
      </c>
      <c r="M113" s="7" t="s">
        <v>20</v>
      </c>
      <c r="N113" s="7" t="s">
        <v>765</v>
      </c>
      <c r="O113" s="47"/>
      <c r="P113" s="48"/>
      <c r="U113" s="5" t="s">
        <v>135</v>
      </c>
    </row>
    <row r="114" spans="1:21" x14ac:dyDescent="0.25">
      <c r="B114" s="7" t="s">
        <v>168</v>
      </c>
      <c r="C114" s="45" t="s">
        <v>697</v>
      </c>
      <c r="D114" s="45" t="s">
        <v>506</v>
      </c>
      <c r="E114" s="45">
        <v>200</v>
      </c>
      <c r="F114" s="45">
        <v>200</v>
      </c>
      <c r="G114" s="45">
        <v>200</v>
      </c>
      <c r="H114" s="45">
        <v>200</v>
      </c>
      <c r="I114" s="46">
        <f>SUM('PACC - SNCC.F.053 (3)'!$E114:$H114)</f>
        <v>800</v>
      </c>
      <c r="J114" s="47">
        <v>183</v>
      </c>
      <c r="K114" s="47">
        <f t="shared" si="7"/>
        <v>146400</v>
      </c>
      <c r="L114" s="47">
        <f t="shared" si="8"/>
        <v>451100</v>
      </c>
      <c r="M114" s="7" t="s">
        <v>20</v>
      </c>
      <c r="N114" s="7" t="s">
        <v>765</v>
      </c>
      <c r="O114" s="47"/>
      <c r="P114" s="48"/>
      <c r="U114" s="5" t="s">
        <v>136</v>
      </c>
    </row>
    <row r="115" spans="1:21" x14ac:dyDescent="0.25">
      <c r="B115" s="7" t="s">
        <v>168</v>
      </c>
      <c r="C115" s="45" t="s">
        <v>557</v>
      </c>
      <c r="D115" s="45" t="s">
        <v>506</v>
      </c>
      <c r="E115" s="45">
        <v>10</v>
      </c>
      <c r="F115" s="45">
        <v>5</v>
      </c>
      <c r="G115" s="45">
        <v>5</v>
      </c>
      <c r="H115" s="45">
        <v>10</v>
      </c>
      <c r="I115" s="46">
        <f>SUM('PACC - SNCC.F.053 (3)'!$E115:$H115)</f>
        <v>30</v>
      </c>
      <c r="J115" s="47">
        <v>1690</v>
      </c>
      <c r="K115" s="47">
        <f t="shared" si="7"/>
        <v>50700</v>
      </c>
      <c r="L115" s="47">
        <f t="shared" si="8"/>
        <v>416700</v>
      </c>
      <c r="M115" s="7" t="s">
        <v>20</v>
      </c>
      <c r="N115" s="7" t="s">
        <v>765</v>
      </c>
      <c r="O115" s="47"/>
      <c r="P115" s="48"/>
      <c r="U115" s="5" t="s">
        <v>137</v>
      </c>
    </row>
    <row r="116" spans="1:21" x14ac:dyDescent="0.25">
      <c r="B116" s="7" t="s">
        <v>168</v>
      </c>
      <c r="C116" s="45" t="s">
        <v>558</v>
      </c>
      <c r="D116" s="45" t="s">
        <v>661</v>
      </c>
      <c r="E116" s="45"/>
      <c r="F116" s="45"/>
      <c r="G116" s="45"/>
      <c r="H116" s="45"/>
      <c r="I116" s="46">
        <f>SUM('PACC - SNCC.F.053 (3)'!$E116:$H116)</f>
        <v>0</v>
      </c>
      <c r="J116" s="47"/>
      <c r="K116" s="47">
        <f t="shared" si="7"/>
        <v>0</v>
      </c>
      <c r="L116" s="47">
        <f t="shared" si="8"/>
        <v>366000</v>
      </c>
      <c r="M116" s="7" t="s">
        <v>20</v>
      </c>
      <c r="N116" s="7" t="s">
        <v>765</v>
      </c>
      <c r="O116" s="47"/>
      <c r="P116" s="48"/>
      <c r="U116" s="5" t="s">
        <v>138</v>
      </c>
    </row>
    <row r="117" spans="1:21" x14ac:dyDescent="0.25">
      <c r="B117" s="45" t="s">
        <v>178</v>
      </c>
      <c r="C117" s="45" t="s">
        <v>559</v>
      </c>
      <c r="D117" s="45" t="s">
        <v>658</v>
      </c>
      <c r="E117" s="45">
        <v>200</v>
      </c>
      <c r="F117" s="45">
        <v>200</v>
      </c>
      <c r="G117" s="45">
        <v>200</v>
      </c>
      <c r="H117" s="45">
        <v>200</v>
      </c>
      <c r="I117" s="46">
        <f>SUM('PACC - SNCC.F.053 (3)'!$E117:$H117)</f>
        <v>800</v>
      </c>
      <c r="J117" s="47">
        <v>130</v>
      </c>
      <c r="K117" s="47">
        <f t="shared" si="7"/>
        <v>104000</v>
      </c>
      <c r="L117" s="47">
        <f t="shared" si="8"/>
        <v>475200</v>
      </c>
      <c r="M117" s="7" t="s">
        <v>20</v>
      </c>
      <c r="N117" s="7" t="s">
        <v>765</v>
      </c>
      <c r="O117" s="47"/>
      <c r="P117" s="48"/>
      <c r="U117" s="5" t="s">
        <v>139</v>
      </c>
    </row>
    <row r="118" spans="1:21" x14ac:dyDescent="0.25">
      <c r="B118" s="45" t="s">
        <v>178</v>
      </c>
      <c r="C118" s="45" t="s">
        <v>560</v>
      </c>
      <c r="D118" s="45" t="s">
        <v>658</v>
      </c>
      <c r="E118" s="45">
        <v>300</v>
      </c>
      <c r="F118" s="45">
        <v>200</v>
      </c>
      <c r="G118" s="45">
        <v>200</v>
      </c>
      <c r="H118" s="45">
        <v>300</v>
      </c>
      <c r="I118" s="46">
        <f>SUM('PACC - SNCC.F.053 (3)'!$E118:$H118)</f>
        <v>1000</v>
      </c>
      <c r="J118" s="47">
        <v>150</v>
      </c>
      <c r="K118" s="47">
        <f t="shared" si="7"/>
        <v>150000</v>
      </c>
      <c r="L118" s="47">
        <f>SUM(K118:K123)</f>
        <v>847328</v>
      </c>
      <c r="M118" s="7" t="s">
        <v>20</v>
      </c>
      <c r="N118" s="7" t="s">
        <v>765</v>
      </c>
      <c r="O118" s="47"/>
      <c r="P118" s="48"/>
      <c r="U118" s="5" t="s">
        <v>140</v>
      </c>
    </row>
    <row r="119" spans="1:21" x14ac:dyDescent="0.25">
      <c r="B119" s="7" t="s">
        <v>168</v>
      </c>
      <c r="C119" s="45" t="s">
        <v>561</v>
      </c>
      <c r="D119" s="45" t="s">
        <v>658</v>
      </c>
      <c r="E119" s="45">
        <v>200</v>
      </c>
      <c r="F119" s="45">
        <v>200</v>
      </c>
      <c r="G119" s="45">
        <v>200</v>
      </c>
      <c r="H119" s="45">
        <v>200</v>
      </c>
      <c r="I119" s="46">
        <f>SUM('PACC - SNCC.F.053 (3)'!$E119:$H119)</f>
        <v>800</v>
      </c>
      <c r="J119" s="47">
        <v>140</v>
      </c>
      <c r="K119" s="47">
        <f t="shared" si="7"/>
        <v>112000</v>
      </c>
      <c r="L119" s="47">
        <f>SUM(K119:K126)</f>
        <v>1231328</v>
      </c>
      <c r="M119" s="7" t="s">
        <v>20</v>
      </c>
      <c r="N119" s="7" t="s">
        <v>765</v>
      </c>
      <c r="O119" s="47"/>
      <c r="P119" s="48"/>
      <c r="U119" s="5" t="s">
        <v>141</v>
      </c>
    </row>
    <row r="120" spans="1:21" x14ac:dyDescent="0.25">
      <c r="B120" s="45" t="s">
        <v>178</v>
      </c>
      <c r="C120" s="45" t="s">
        <v>562</v>
      </c>
      <c r="D120" s="45" t="s">
        <v>658</v>
      </c>
      <c r="E120" s="45"/>
      <c r="F120" s="45"/>
      <c r="G120" s="45"/>
      <c r="H120" s="45"/>
      <c r="I120" s="46">
        <f>SUM('PACC - SNCC.F.053 (3)'!$E120:$H120)</f>
        <v>0</v>
      </c>
      <c r="J120" s="47"/>
      <c r="K120" s="47">
        <f t="shared" si="7"/>
        <v>0</v>
      </c>
      <c r="L120" s="47">
        <f>SUM(K120:K126)</f>
        <v>1119328</v>
      </c>
      <c r="M120" s="7" t="s">
        <v>20</v>
      </c>
      <c r="N120" s="7" t="s">
        <v>765</v>
      </c>
      <c r="O120" s="47"/>
      <c r="P120" s="48"/>
      <c r="U120" s="5" t="s">
        <v>142</v>
      </c>
    </row>
    <row r="121" spans="1:21" x14ac:dyDescent="0.25">
      <c r="B121" s="45" t="s">
        <v>178</v>
      </c>
      <c r="C121" s="45" t="s">
        <v>563</v>
      </c>
      <c r="D121" s="45" t="s">
        <v>658</v>
      </c>
      <c r="E121" s="45">
        <v>70</v>
      </c>
      <c r="F121" s="45">
        <v>70</v>
      </c>
      <c r="G121" s="45">
        <v>70</v>
      </c>
      <c r="H121" s="45">
        <v>70</v>
      </c>
      <c r="I121" s="46">
        <f>SUM('PACC - SNCC.F.053 (3)'!$E121:$H121)</f>
        <v>280</v>
      </c>
      <c r="J121" s="47">
        <v>390</v>
      </c>
      <c r="K121" s="47">
        <f t="shared" si="7"/>
        <v>109200</v>
      </c>
      <c r="L121" s="47">
        <f>SUM(K121:K127)</f>
        <v>1145878</v>
      </c>
      <c r="M121" s="7" t="s">
        <v>20</v>
      </c>
      <c r="N121" s="7" t="s">
        <v>765</v>
      </c>
      <c r="O121" s="47"/>
      <c r="P121" s="48"/>
      <c r="U121" s="5" t="s">
        <v>143</v>
      </c>
    </row>
    <row r="122" spans="1:21" x14ac:dyDescent="0.25">
      <c r="B122" s="45" t="s">
        <v>178</v>
      </c>
      <c r="C122" s="45" t="s">
        <v>686</v>
      </c>
      <c r="D122" s="45" t="s">
        <v>658</v>
      </c>
      <c r="E122" s="45">
        <v>200</v>
      </c>
      <c r="F122" s="45">
        <v>200</v>
      </c>
      <c r="G122" s="45">
        <v>200</v>
      </c>
      <c r="H122" s="45">
        <v>200</v>
      </c>
      <c r="I122" s="46">
        <f>SUM('PACC - SNCC.F.053 (3)'!$E122:$H122)</f>
        <v>800</v>
      </c>
      <c r="J122" s="47">
        <v>480</v>
      </c>
      <c r="K122" s="47">
        <f>+I122*J122</f>
        <v>384000</v>
      </c>
      <c r="L122" s="47">
        <f>SUM(K122:K127)</f>
        <v>1036678</v>
      </c>
      <c r="M122" s="7" t="s">
        <v>20</v>
      </c>
      <c r="N122" s="7" t="s">
        <v>765</v>
      </c>
      <c r="O122" s="47"/>
      <c r="P122" s="48"/>
      <c r="U122" s="5" t="s">
        <v>144</v>
      </c>
    </row>
    <row r="123" spans="1:21" x14ac:dyDescent="0.25">
      <c r="B123" s="45" t="s">
        <v>178</v>
      </c>
      <c r="C123" s="45" t="s">
        <v>564</v>
      </c>
      <c r="D123" s="45" t="s">
        <v>658</v>
      </c>
      <c r="E123" s="45">
        <v>4</v>
      </c>
      <c r="F123" s="45">
        <v>4</v>
      </c>
      <c r="G123" s="45">
        <v>4</v>
      </c>
      <c r="H123" s="45">
        <v>4</v>
      </c>
      <c r="I123" s="46">
        <f>SUM('PACC - SNCC.F.053 (3)'!$E123:$H123)</f>
        <v>16</v>
      </c>
      <c r="J123" s="47">
        <v>5758</v>
      </c>
      <c r="K123" s="47">
        <f t="shared" si="7"/>
        <v>92128</v>
      </c>
      <c r="L123" s="47">
        <f>SUM(K123:K131)</f>
        <v>938678</v>
      </c>
      <c r="M123" s="7" t="s">
        <v>20</v>
      </c>
      <c r="N123" s="7" t="s">
        <v>765</v>
      </c>
      <c r="O123" s="47"/>
      <c r="P123" s="48"/>
      <c r="U123" s="5" t="s">
        <v>145</v>
      </c>
    </row>
    <row r="124" spans="1:21" s="67" customFormat="1" x14ac:dyDescent="0.25">
      <c r="A124" s="33"/>
      <c r="B124" s="45"/>
      <c r="C124" s="45" t="s">
        <v>782</v>
      </c>
      <c r="D124" s="45" t="s">
        <v>658</v>
      </c>
      <c r="E124" s="45">
        <v>1500</v>
      </c>
      <c r="F124" s="45">
        <v>1500</v>
      </c>
      <c r="G124" s="45">
        <v>1500</v>
      </c>
      <c r="H124" s="45">
        <v>1500</v>
      </c>
      <c r="I124" s="46">
        <f>SUM('PACC - SNCC.F.053 (3)'!$E124:$H124)</f>
        <v>6000</v>
      </c>
      <c r="J124" s="47">
        <v>69</v>
      </c>
      <c r="K124" s="47">
        <f>+I124*J124</f>
        <v>414000</v>
      </c>
      <c r="L124" s="47"/>
      <c r="M124" s="7"/>
      <c r="N124" s="7"/>
      <c r="O124" s="47"/>
      <c r="P124" s="48"/>
      <c r="Q124" s="33"/>
      <c r="R124" s="33"/>
      <c r="S124" s="33"/>
      <c r="U124" s="5"/>
    </row>
    <row r="125" spans="1:21" s="67" customFormat="1" x14ac:dyDescent="0.25">
      <c r="A125" s="33"/>
      <c r="B125" s="45" t="s">
        <v>168</v>
      </c>
      <c r="C125" s="45"/>
      <c r="D125" s="45"/>
      <c r="E125" s="45"/>
      <c r="F125" s="45"/>
      <c r="G125" s="45"/>
      <c r="H125" s="45"/>
      <c r="I125" s="46"/>
      <c r="J125" s="47">
        <v>22950</v>
      </c>
      <c r="K125" s="47">
        <f>+I125*J125</f>
        <v>0</v>
      </c>
      <c r="L125" s="47">
        <f>SUM(K125:K128)</f>
        <v>146550</v>
      </c>
      <c r="M125" s="7" t="s">
        <v>20</v>
      </c>
      <c r="N125" s="7" t="s">
        <v>767</v>
      </c>
      <c r="O125" s="47"/>
      <c r="P125" s="48"/>
      <c r="Q125" s="33"/>
      <c r="R125" s="33"/>
      <c r="S125" s="33"/>
      <c r="U125" s="5"/>
    </row>
    <row r="126" spans="1:21" s="67" customFormat="1" x14ac:dyDescent="0.25">
      <c r="A126" s="33"/>
      <c r="B126" s="45" t="s">
        <v>178</v>
      </c>
      <c r="C126" s="45" t="s">
        <v>565</v>
      </c>
      <c r="D126" s="45" t="s">
        <v>658</v>
      </c>
      <c r="E126" s="45">
        <v>200</v>
      </c>
      <c r="F126" s="45">
        <v>200</v>
      </c>
      <c r="G126" s="45">
        <v>200</v>
      </c>
      <c r="H126" s="45">
        <v>200</v>
      </c>
      <c r="I126" s="46">
        <f>SUM('PACC - SNCC.F.053 (3)'!$E126:$H126)</f>
        <v>800</v>
      </c>
      <c r="J126" s="47">
        <v>150</v>
      </c>
      <c r="K126" s="47">
        <f t="shared" si="7"/>
        <v>120000</v>
      </c>
      <c r="L126" s="47">
        <f>SUM(K126:K132)</f>
        <v>434550</v>
      </c>
      <c r="M126" s="7" t="s">
        <v>20</v>
      </c>
      <c r="N126" s="7" t="s">
        <v>765</v>
      </c>
      <c r="O126" s="47"/>
      <c r="P126" s="48"/>
      <c r="Q126" s="33"/>
      <c r="R126" s="33"/>
      <c r="S126" s="33"/>
      <c r="U126" s="5"/>
    </row>
    <row r="127" spans="1:21" x14ac:dyDescent="0.25">
      <c r="B127" s="45" t="s">
        <v>55</v>
      </c>
      <c r="C127" s="45" t="s">
        <v>764</v>
      </c>
      <c r="D127" s="45" t="s">
        <v>660</v>
      </c>
      <c r="E127" s="45">
        <v>20</v>
      </c>
      <c r="F127" s="45">
        <v>25</v>
      </c>
      <c r="G127" s="45">
        <v>25</v>
      </c>
      <c r="H127" s="45">
        <v>20</v>
      </c>
      <c r="I127" s="46">
        <f>SUM('PACC - SNCC.F.053 (3)'!$E127:$H127)</f>
        <v>90</v>
      </c>
      <c r="J127" s="47">
        <v>295</v>
      </c>
      <c r="K127" s="47">
        <f t="shared" si="7"/>
        <v>26550</v>
      </c>
      <c r="L127" s="47">
        <f>SUM(K127:K136)</f>
        <v>370655</v>
      </c>
      <c r="M127" s="7" t="s">
        <v>20</v>
      </c>
      <c r="N127" s="7" t="s">
        <v>765</v>
      </c>
      <c r="O127" s="47"/>
      <c r="P127" s="48"/>
      <c r="U127" s="5" t="s">
        <v>146</v>
      </c>
    </row>
    <row r="128" spans="1:21" x14ac:dyDescent="0.25">
      <c r="B128" s="45"/>
      <c r="C128" s="45"/>
      <c r="D128" s="45"/>
      <c r="E128" s="45"/>
      <c r="F128" s="45"/>
      <c r="G128" s="45"/>
      <c r="H128" s="45"/>
      <c r="I128" s="46"/>
      <c r="J128" s="47"/>
      <c r="K128" s="47"/>
      <c r="L128" s="47"/>
      <c r="M128" s="7"/>
      <c r="N128" s="45"/>
      <c r="O128" s="47"/>
      <c r="P128" s="48"/>
      <c r="U128" s="5" t="s">
        <v>147</v>
      </c>
    </row>
    <row r="129" spans="2:21" x14ac:dyDescent="0.25">
      <c r="B129" s="45"/>
      <c r="C129" s="45"/>
      <c r="D129" s="45"/>
      <c r="E129" s="45"/>
      <c r="F129" s="45"/>
      <c r="G129" s="45"/>
      <c r="H129" s="45"/>
      <c r="I129" s="46"/>
      <c r="J129" s="47"/>
      <c r="K129" s="47"/>
      <c r="L129" s="47"/>
      <c r="M129" s="7"/>
      <c r="N129" s="45"/>
      <c r="O129" s="47"/>
      <c r="P129" s="48"/>
      <c r="U129" s="5" t="s">
        <v>148</v>
      </c>
    </row>
    <row r="130" spans="2:21" x14ac:dyDescent="0.25">
      <c r="B130" s="45"/>
      <c r="C130" s="45"/>
      <c r="D130" s="45"/>
      <c r="E130" s="45"/>
      <c r="F130" s="45"/>
      <c r="G130" s="45"/>
      <c r="H130" s="45"/>
      <c r="I130" s="46"/>
      <c r="J130" s="47"/>
      <c r="K130" s="47"/>
      <c r="L130" s="47"/>
      <c r="M130" s="7"/>
      <c r="N130" s="45"/>
      <c r="O130" s="47"/>
      <c r="P130" s="48"/>
      <c r="U130" s="5" t="s">
        <v>149</v>
      </c>
    </row>
    <row r="131" spans="2:21" x14ac:dyDescent="0.25">
      <c r="B131" s="61" t="s">
        <v>55</v>
      </c>
      <c r="C131" s="58" t="s">
        <v>566</v>
      </c>
      <c r="D131" s="58" t="s">
        <v>660</v>
      </c>
      <c r="E131" s="58">
        <v>300</v>
      </c>
      <c r="F131" s="58">
        <v>300</v>
      </c>
      <c r="G131" s="58">
        <v>200</v>
      </c>
      <c r="H131" s="58">
        <v>300</v>
      </c>
      <c r="I131" s="59">
        <f>SUM('PACC - SNCC.F.053 (3)'!$E131:$H131)</f>
        <v>1100</v>
      </c>
      <c r="J131" s="60">
        <v>260</v>
      </c>
      <c r="K131" s="60">
        <f t="shared" si="7"/>
        <v>286000</v>
      </c>
      <c r="L131" s="50">
        <f>SUM(K131:K137)</f>
        <v>514105</v>
      </c>
      <c r="M131" s="54" t="s">
        <v>17</v>
      </c>
      <c r="N131" s="53" t="s">
        <v>766</v>
      </c>
      <c r="P131" s="43"/>
      <c r="U131" s="5" t="s">
        <v>150</v>
      </c>
    </row>
    <row r="132" spans="2:21" x14ac:dyDescent="0.25">
      <c r="B132" s="61" t="s">
        <v>190</v>
      </c>
      <c r="C132" s="55" t="s">
        <v>567</v>
      </c>
      <c r="D132" s="55" t="s">
        <v>661</v>
      </c>
      <c r="E132" s="55">
        <v>20</v>
      </c>
      <c r="F132" s="55">
        <v>25</v>
      </c>
      <c r="G132" s="55">
        <v>20</v>
      </c>
      <c r="H132" s="55">
        <v>15</v>
      </c>
      <c r="I132" s="56">
        <f>SUM('PACC - SNCC.F.053 (3)'!$E132:$H132)</f>
        <v>80</v>
      </c>
      <c r="J132" s="57">
        <v>25</v>
      </c>
      <c r="K132" s="57">
        <f t="shared" si="7"/>
        <v>2000</v>
      </c>
      <c r="L132" s="50">
        <f>SUM(K132:K138)</f>
        <v>232655</v>
      </c>
      <c r="M132" s="54" t="s">
        <v>17</v>
      </c>
      <c r="N132" s="54" t="s">
        <v>766</v>
      </c>
      <c r="P132" s="43"/>
      <c r="U132" s="5" t="s">
        <v>151</v>
      </c>
    </row>
    <row r="133" spans="2:21" x14ac:dyDescent="0.25">
      <c r="B133" s="61" t="s">
        <v>151</v>
      </c>
      <c r="C133" s="55" t="s">
        <v>769</v>
      </c>
      <c r="D133" s="55" t="s">
        <v>506</v>
      </c>
      <c r="E133" s="55">
        <v>1</v>
      </c>
      <c r="F133" s="55">
        <v>1</v>
      </c>
      <c r="G133" s="55">
        <v>0</v>
      </c>
      <c r="H133" s="55">
        <v>2</v>
      </c>
      <c r="I133" s="56">
        <v>4</v>
      </c>
      <c r="J133" s="57">
        <v>12500</v>
      </c>
      <c r="K133" s="57">
        <v>50000</v>
      </c>
      <c r="L133" s="50">
        <f>SUM(K133:K139)</f>
        <v>238755</v>
      </c>
      <c r="M133" s="54" t="s">
        <v>17</v>
      </c>
      <c r="N133" s="54"/>
      <c r="O133" s="67"/>
      <c r="P133" s="43"/>
      <c r="U133" s="5" t="s">
        <v>152</v>
      </c>
    </row>
    <row r="134" spans="2:21" x14ac:dyDescent="0.25">
      <c r="B134" s="61" t="s">
        <v>190</v>
      </c>
      <c r="C134" s="55" t="s">
        <v>770</v>
      </c>
      <c r="D134" s="55" t="s">
        <v>506</v>
      </c>
      <c r="E134" s="55">
        <v>1</v>
      </c>
      <c r="F134" s="55">
        <v>2</v>
      </c>
      <c r="G134" s="55">
        <v>1</v>
      </c>
      <c r="H134" s="55">
        <v>1</v>
      </c>
      <c r="I134" s="56">
        <v>6</v>
      </c>
      <c r="J134" s="57">
        <v>230</v>
      </c>
      <c r="K134" s="57">
        <v>1380</v>
      </c>
      <c r="L134" s="50">
        <f t="shared" ref="L134" si="9">SUM(K134:K141)</f>
        <v>211510</v>
      </c>
      <c r="M134" s="54" t="s">
        <v>17</v>
      </c>
      <c r="N134" s="54"/>
      <c r="O134" s="67"/>
      <c r="P134" s="43"/>
      <c r="U134" s="5" t="s">
        <v>154</v>
      </c>
    </row>
    <row r="135" spans="2:21" x14ac:dyDescent="0.25">
      <c r="B135" s="61" t="s">
        <v>190</v>
      </c>
      <c r="C135" s="58" t="s">
        <v>568</v>
      </c>
      <c r="D135" s="58" t="s">
        <v>506</v>
      </c>
      <c r="E135" s="58">
        <v>15</v>
      </c>
      <c r="F135" s="58"/>
      <c r="G135" s="58">
        <v>20</v>
      </c>
      <c r="H135" s="58"/>
      <c r="I135" s="59">
        <f>SUM('PACC - SNCC.F.053 (3)'!$E135:$H135)</f>
        <v>35</v>
      </c>
      <c r="J135" s="60">
        <v>95</v>
      </c>
      <c r="K135" s="60">
        <f t="shared" si="7"/>
        <v>3325</v>
      </c>
      <c r="L135" s="50">
        <f>SUM(K135:K139)</f>
        <v>187375</v>
      </c>
      <c r="M135" s="54" t="s">
        <v>17</v>
      </c>
      <c r="N135" s="53" t="s">
        <v>766</v>
      </c>
      <c r="P135" s="43"/>
      <c r="U135" s="5" t="s">
        <v>155</v>
      </c>
    </row>
    <row r="136" spans="2:21" x14ac:dyDescent="0.25">
      <c r="B136" s="61" t="s">
        <v>190</v>
      </c>
      <c r="C136" s="55" t="s">
        <v>569</v>
      </c>
      <c r="D136" s="55" t="s">
        <v>661</v>
      </c>
      <c r="E136" s="55">
        <v>15</v>
      </c>
      <c r="F136" s="55"/>
      <c r="G136" s="55">
        <v>25</v>
      </c>
      <c r="H136" s="55"/>
      <c r="I136" s="56">
        <f>SUM('PACC - SNCC.F.053 (3)'!$E136:$H136)</f>
        <v>40</v>
      </c>
      <c r="J136" s="57">
        <v>35</v>
      </c>
      <c r="K136" s="57">
        <f t="shared" si="7"/>
        <v>1400</v>
      </c>
      <c r="L136" s="50">
        <f t="shared" ref="L136:L197" si="10">SUM(K136:K140)</f>
        <v>185475</v>
      </c>
      <c r="M136" s="54" t="s">
        <v>17</v>
      </c>
      <c r="N136" s="54" t="s">
        <v>766</v>
      </c>
      <c r="P136" s="43"/>
      <c r="U136" s="5" t="s">
        <v>156</v>
      </c>
    </row>
    <row r="137" spans="2:21" x14ac:dyDescent="0.25">
      <c r="B137" s="61" t="s">
        <v>190</v>
      </c>
      <c r="C137" s="58" t="s">
        <v>570</v>
      </c>
      <c r="D137" s="58" t="s">
        <v>506</v>
      </c>
      <c r="E137" s="58">
        <v>200</v>
      </c>
      <c r="F137" s="58"/>
      <c r="G137" s="58">
        <v>200</v>
      </c>
      <c r="H137" s="58"/>
      <c r="I137" s="59">
        <f>SUM('PACC - SNCC.F.053 (3)'!$E137:$H137)</f>
        <v>400</v>
      </c>
      <c r="J137" s="60">
        <v>425</v>
      </c>
      <c r="K137" s="60">
        <f t="shared" si="7"/>
        <v>170000</v>
      </c>
      <c r="L137" s="50">
        <f t="shared" si="10"/>
        <v>205405</v>
      </c>
      <c r="M137" s="54" t="s">
        <v>17</v>
      </c>
      <c r="N137" s="53" t="s">
        <v>766</v>
      </c>
      <c r="P137" s="43"/>
      <c r="U137" s="5" t="s">
        <v>157</v>
      </c>
    </row>
    <row r="138" spans="2:21" x14ac:dyDescent="0.25">
      <c r="B138" s="61" t="s">
        <v>190</v>
      </c>
      <c r="C138" s="55" t="s">
        <v>571</v>
      </c>
      <c r="D138" s="55" t="s">
        <v>661</v>
      </c>
      <c r="E138" s="55">
        <v>2</v>
      </c>
      <c r="F138" s="55">
        <v>2</v>
      </c>
      <c r="G138" s="55">
        <v>2</v>
      </c>
      <c r="H138" s="55">
        <v>1</v>
      </c>
      <c r="I138" s="56">
        <f>SUM('PACC - SNCC.F.053 (3)'!$E138:$H138)</f>
        <v>7</v>
      </c>
      <c r="J138" s="57">
        <v>650</v>
      </c>
      <c r="K138" s="57">
        <f t="shared" si="7"/>
        <v>4550</v>
      </c>
      <c r="L138" s="50">
        <f t="shared" si="10"/>
        <v>107405</v>
      </c>
      <c r="M138" s="54" t="s">
        <v>17</v>
      </c>
      <c r="N138" s="54" t="s">
        <v>766</v>
      </c>
      <c r="P138" s="43"/>
      <c r="U138" s="5" t="s">
        <v>158</v>
      </c>
    </row>
    <row r="139" spans="2:21" x14ac:dyDescent="0.25">
      <c r="B139" s="61" t="s">
        <v>190</v>
      </c>
      <c r="C139" s="58" t="s">
        <v>572</v>
      </c>
      <c r="D139" s="58" t="s">
        <v>661</v>
      </c>
      <c r="E139" s="58">
        <v>30</v>
      </c>
      <c r="F139" s="58">
        <v>20</v>
      </c>
      <c r="G139" s="58">
        <v>20</v>
      </c>
      <c r="H139" s="58">
        <v>20</v>
      </c>
      <c r="I139" s="59">
        <f>SUM('PACC - SNCC.F.053 (3)'!$E139:$H139)</f>
        <v>90</v>
      </c>
      <c r="J139" s="60">
        <v>90</v>
      </c>
      <c r="K139" s="60">
        <f t="shared" si="7"/>
        <v>8100</v>
      </c>
      <c r="L139" s="50">
        <f t="shared" si="10"/>
        <v>103935</v>
      </c>
      <c r="M139" s="54" t="s">
        <v>17</v>
      </c>
      <c r="N139" s="53" t="s">
        <v>766</v>
      </c>
      <c r="P139" s="43"/>
      <c r="U139" s="5" t="s">
        <v>159</v>
      </c>
    </row>
    <row r="140" spans="2:21" x14ac:dyDescent="0.25">
      <c r="B140" s="61" t="s">
        <v>190</v>
      </c>
      <c r="C140" s="55" t="s">
        <v>573</v>
      </c>
      <c r="D140" s="55" t="s">
        <v>661</v>
      </c>
      <c r="E140" s="55">
        <v>5</v>
      </c>
      <c r="F140" s="55">
        <v>2</v>
      </c>
      <c r="G140" s="55">
        <v>5</v>
      </c>
      <c r="H140" s="55">
        <v>3</v>
      </c>
      <c r="I140" s="56">
        <f>SUM('PACC - SNCC.F.053 (3)'!$E140:$H140)</f>
        <v>15</v>
      </c>
      <c r="J140" s="57">
        <v>95</v>
      </c>
      <c r="K140" s="57">
        <f t="shared" si="7"/>
        <v>1425</v>
      </c>
      <c r="L140" s="50">
        <f t="shared" si="10"/>
        <v>100515</v>
      </c>
      <c r="M140" s="54" t="s">
        <v>17</v>
      </c>
      <c r="N140" s="54" t="s">
        <v>766</v>
      </c>
      <c r="P140" s="43"/>
      <c r="U140" s="5" t="s">
        <v>160</v>
      </c>
    </row>
    <row r="141" spans="2:21" x14ac:dyDescent="0.25">
      <c r="B141" s="61" t="s">
        <v>55</v>
      </c>
      <c r="C141" s="58" t="s">
        <v>574</v>
      </c>
      <c r="D141" s="58" t="s">
        <v>506</v>
      </c>
      <c r="E141" s="58">
        <v>12</v>
      </c>
      <c r="F141" s="58">
        <v>15</v>
      </c>
      <c r="G141" s="58">
        <v>15</v>
      </c>
      <c r="H141" s="58">
        <v>12</v>
      </c>
      <c r="I141" s="59">
        <f>SUM('PACC - SNCC.F.053 (3)'!$E141:$H141)</f>
        <v>54</v>
      </c>
      <c r="J141" s="60">
        <v>395</v>
      </c>
      <c r="K141" s="60">
        <f t="shared" si="7"/>
        <v>21330</v>
      </c>
      <c r="L141" s="50">
        <f t="shared" si="10"/>
        <v>100890</v>
      </c>
      <c r="M141" s="54" t="s">
        <v>17</v>
      </c>
      <c r="N141" s="53" t="s">
        <v>766</v>
      </c>
      <c r="P141" s="43"/>
      <c r="U141" s="5" t="s">
        <v>161</v>
      </c>
    </row>
    <row r="142" spans="2:21" x14ac:dyDescent="0.25">
      <c r="B142" s="61" t="s">
        <v>741</v>
      </c>
      <c r="C142" s="58" t="s">
        <v>575</v>
      </c>
      <c r="D142" s="58" t="s">
        <v>671</v>
      </c>
      <c r="E142" s="58">
        <v>36</v>
      </c>
      <c r="F142" s="58">
        <v>24</v>
      </c>
      <c r="G142" s="58">
        <v>24</v>
      </c>
      <c r="H142" s="58">
        <v>36</v>
      </c>
      <c r="I142" s="59">
        <f>SUM('PACC - SNCC.F.053 (3)'!$E142:$H142)</f>
        <v>120</v>
      </c>
      <c r="J142" s="60">
        <v>600</v>
      </c>
      <c r="K142" s="60">
        <f t="shared" si="7"/>
        <v>72000</v>
      </c>
      <c r="L142" s="50">
        <f t="shared" si="10"/>
        <v>81185</v>
      </c>
      <c r="M142" s="54" t="s">
        <v>17</v>
      </c>
      <c r="N142" s="54" t="s">
        <v>767</v>
      </c>
      <c r="P142" s="43"/>
      <c r="U142" s="5" t="s">
        <v>162</v>
      </c>
    </row>
    <row r="143" spans="2:21" x14ac:dyDescent="0.25">
      <c r="B143" s="61" t="s">
        <v>190</v>
      </c>
      <c r="C143" s="55" t="s">
        <v>576</v>
      </c>
      <c r="D143" s="55" t="s">
        <v>506</v>
      </c>
      <c r="E143" s="55">
        <v>6</v>
      </c>
      <c r="F143" s="55"/>
      <c r="G143" s="55"/>
      <c r="H143" s="55">
        <v>6</v>
      </c>
      <c r="I143" s="56">
        <f>SUM('PACC - SNCC.F.053 (3)'!$E143:$H143)</f>
        <v>12</v>
      </c>
      <c r="J143" s="57">
        <v>90</v>
      </c>
      <c r="K143" s="57">
        <f t="shared" si="7"/>
        <v>1080</v>
      </c>
      <c r="L143" s="50">
        <f t="shared" si="10"/>
        <v>10575</v>
      </c>
      <c r="M143" s="54" t="s">
        <v>17</v>
      </c>
      <c r="N143" s="53" t="s">
        <v>767</v>
      </c>
      <c r="P143" s="43"/>
      <c r="U143" s="5" t="s">
        <v>163</v>
      </c>
    </row>
    <row r="144" spans="2:21" x14ac:dyDescent="0.25">
      <c r="B144" s="61" t="s">
        <v>190</v>
      </c>
      <c r="C144" s="58" t="s">
        <v>577</v>
      </c>
      <c r="D144" s="58" t="s">
        <v>506</v>
      </c>
      <c r="E144" s="58">
        <v>6</v>
      </c>
      <c r="F144" s="58"/>
      <c r="G144" s="58">
        <v>6</v>
      </c>
      <c r="H144" s="58"/>
      <c r="I144" s="59">
        <f>SUM('PACC - SNCC.F.053 (3)'!$E144:$H144)</f>
        <v>12</v>
      </c>
      <c r="J144" s="60">
        <v>390</v>
      </c>
      <c r="K144" s="60">
        <f t="shared" si="7"/>
        <v>4680</v>
      </c>
      <c r="L144" s="50">
        <f t="shared" si="10"/>
        <v>120095</v>
      </c>
      <c r="M144" s="54" t="s">
        <v>17</v>
      </c>
      <c r="N144" s="54" t="s">
        <v>767</v>
      </c>
      <c r="P144" s="43"/>
      <c r="U144" s="5" t="s">
        <v>164</v>
      </c>
    </row>
    <row r="145" spans="2:21" x14ac:dyDescent="0.25">
      <c r="B145" s="61" t="s">
        <v>190</v>
      </c>
      <c r="C145" s="55" t="s">
        <v>584</v>
      </c>
      <c r="D145" s="55" t="s">
        <v>661</v>
      </c>
      <c r="E145" s="55"/>
      <c r="F145" s="55"/>
      <c r="G145" s="55"/>
      <c r="H145" s="55">
        <v>5</v>
      </c>
      <c r="I145" s="56">
        <f>SUM('PACC - SNCC.F.053 (3)'!$E145:$H145)</f>
        <v>5</v>
      </c>
      <c r="J145" s="57">
        <v>360</v>
      </c>
      <c r="K145" s="57">
        <f t="shared" si="7"/>
        <v>1800</v>
      </c>
      <c r="L145" s="50">
        <f t="shared" si="10"/>
        <v>261215</v>
      </c>
      <c r="M145" s="54" t="s">
        <v>17</v>
      </c>
      <c r="N145" s="53" t="s">
        <v>767</v>
      </c>
      <c r="P145" s="43"/>
      <c r="U145" s="5" t="s">
        <v>165</v>
      </c>
    </row>
    <row r="146" spans="2:21" x14ac:dyDescent="0.25">
      <c r="B146" s="61" t="s">
        <v>190</v>
      </c>
      <c r="C146" s="58" t="s">
        <v>578</v>
      </c>
      <c r="D146" s="58" t="s">
        <v>662</v>
      </c>
      <c r="E146" s="58">
        <v>5</v>
      </c>
      <c r="F146" s="58"/>
      <c r="G146" s="58"/>
      <c r="H146" s="58"/>
      <c r="I146" s="59">
        <f>SUM('PACC - SNCC.F.053 (3)'!$E146:$H146)</f>
        <v>5</v>
      </c>
      <c r="J146" s="60">
        <v>325</v>
      </c>
      <c r="K146" s="60">
        <f t="shared" si="7"/>
        <v>1625</v>
      </c>
      <c r="L146" s="50">
        <f t="shared" si="10"/>
        <v>259775</v>
      </c>
      <c r="M146" s="54" t="s">
        <v>17</v>
      </c>
      <c r="N146" s="54" t="s">
        <v>767</v>
      </c>
      <c r="P146" s="43"/>
      <c r="U146" s="5" t="s">
        <v>166</v>
      </c>
    </row>
    <row r="147" spans="2:21" x14ac:dyDescent="0.25">
      <c r="B147" s="61" t="s">
        <v>190</v>
      </c>
      <c r="C147" s="55" t="s">
        <v>579</v>
      </c>
      <c r="D147" s="55" t="s">
        <v>506</v>
      </c>
      <c r="E147" s="55">
        <v>2</v>
      </c>
      <c r="F147" s="55"/>
      <c r="G147" s="55"/>
      <c r="H147" s="55"/>
      <c r="I147" s="56">
        <f>SUM('PACC - SNCC.F.053 (3)'!$E147:$H147)</f>
        <v>2</v>
      </c>
      <c r="J147" s="57">
        <v>695</v>
      </c>
      <c r="K147" s="57">
        <f t="shared" si="7"/>
        <v>1390</v>
      </c>
      <c r="L147" s="50">
        <f t="shared" si="10"/>
        <v>258720</v>
      </c>
      <c r="M147" s="54" t="s">
        <v>17</v>
      </c>
      <c r="N147" s="54" t="s">
        <v>767</v>
      </c>
      <c r="P147" s="43"/>
      <c r="U147" s="5" t="s">
        <v>167</v>
      </c>
    </row>
    <row r="148" spans="2:21" x14ac:dyDescent="0.25">
      <c r="B148" s="61" t="s">
        <v>190</v>
      </c>
      <c r="C148" s="58" t="s">
        <v>580</v>
      </c>
      <c r="D148" s="58" t="s">
        <v>506</v>
      </c>
      <c r="E148" s="58">
        <v>40</v>
      </c>
      <c r="F148" s="58">
        <v>30</v>
      </c>
      <c r="G148" s="58">
        <v>30</v>
      </c>
      <c r="H148" s="58">
        <v>40</v>
      </c>
      <c r="I148" s="59">
        <f>SUM('PACC - SNCC.F.053 (3)'!$E148:$H148)</f>
        <v>140</v>
      </c>
      <c r="J148" s="60">
        <v>790</v>
      </c>
      <c r="K148" s="60">
        <f t="shared" si="7"/>
        <v>110600</v>
      </c>
      <c r="L148" s="50">
        <f t="shared" si="10"/>
        <v>257810</v>
      </c>
      <c r="M148" s="54" t="s">
        <v>17</v>
      </c>
      <c r="N148" s="53" t="s">
        <v>767</v>
      </c>
      <c r="P148" s="43"/>
      <c r="U148" s="5" t="s">
        <v>168</v>
      </c>
    </row>
    <row r="149" spans="2:21" x14ac:dyDescent="0.25">
      <c r="B149" s="61" t="s">
        <v>55</v>
      </c>
      <c r="C149" s="55" t="s">
        <v>581</v>
      </c>
      <c r="D149" s="55" t="s">
        <v>661</v>
      </c>
      <c r="E149" s="55">
        <v>90</v>
      </c>
      <c r="F149" s="55">
        <v>90</v>
      </c>
      <c r="G149" s="55">
        <v>90</v>
      </c>
      <c r="H149" s="55">
        <v>90</v>
      </c>
      <c r="I149" s="56">
        <f>SUM('PACC - SNCC.F.053 (3)'!$E149:$H149)</f>
        <v>360</v>
      </c>
      <c r="J149" s="57">
        <v>405</v>
      </c>
      <c r="K149" s="57">
        <f t="shared" si="7"/>
        <v>145800</v>
      </c>
      <c r="L149" s="50">
        <f t="shared" si="10"/>
        <v>150370</v>
      </c>
      <c r="M149" s="54" t="s">
        <v>17</v>
      </c>
      <c r="N149" s="54" t="s">
        <v>767</v>
      </c>
      <c r="P149" s="43"/>
      <c r="U149" s="5" t="s">
        <v>169</v>
      </c>
    </row>
    <row r="150" spans="2:21" x14ac:dyDescent="0.25">
      <c r="B150" s="61" t="s">
        <v>190</v>
      </c>
      <c r="C150" s="58" t="s">
        <v>592</v>
      </c>
      <c r="D150" s="58" t="s">
        <v>506</v>
      </c>
      <c r="E150" s="58">
        <v>12</v>
      </c>
      <c r="F150" s="58"/>
      <c r="G150" s="58">
        <v>12</v>
      </c>
      <c r="H150" s="58"/>
      <c r="I150" s="59">
        <f>SUM('PACC - SNCC.F.053 (3)'!$E150:$H150)</f>
        <v>24</v>
      </c>
      <c r="J150" s="60">
        <v>15</v>
      </c>
      <c r="K150" s="60">
        <f t="shared" si="7"/>
        <v>360</v>
      </c>
      <c r="L150" s="50">
        <f t="shared" si="10"/>
        <v>120070</v>
      </c>
      <c r="M150" s="54" t="s">
        <v>17</v>
      </c>
      <c r="N150" s="53" t="s">
        <v>767</v>
      </c>
      <c r="P150" s="43"/>
      <c r="U150" s="5" t="s">
        <v>170</v>
      </c>
    </row>
    <row r="151" spans="2:21" x14ac:dyDescent="0.25">
      <c r="B151" s="61" t="s">
        <v>190</v>
      </c>
      <c r="C151" s="58" t="s">
        <v>582</v>
      </c>
      <c r="D151" s="58" t="s">
        <v>662</v>
      </c>
      <c r="E151" s="58">
        <v>3</v>
      </c>
      <c r="F151" s="58"/>
      <c r="G151" s="58">
        <v>3</v>
      </c>
      <c r="H151" s="58"/>
      <c r="I151" s="59">
        <f>SUM('PACC - SNCC.F.053 (3)'!$E151:$H151)</f>
        <v>6</v>
      </c>
      <c r="J151" s="60">
        <v>95</v>
      </c>
      <c r="K151" s="60">
        <f t="shared" si="7"/>
        <v>570</v>
      </c>
      <c r="L151" s="50">
        <f t="shared" si="10"/>
        <v>122710</v>
      </c>
      <c r="M151" s="54" t="s">
        <v>17</v>
      </c>
      <c r="N151" s="54" t="s">
        <v>767</v>
      </c>
      <c r="P151" s="43"/>
      <c r="U151" s="5" t="s">
        <v>171</v>
      </c>
    </row>
    <row r="152" spans="2:21" x14ac:dyDescent="0.25">
      <c r="B152" s="61" t="s">
        <v>190</v>
      </c>
      <c r="C152" s="55" t="s">
        <v>583</v>
      </c>
      <c r="D152" s="55" t="s">
        <v>662</v>
      </c>
      <c r="E152" s="55">
        <v>2</v>
      </c>
      <c r="F152" s="55"/>
      <c r="G152" s="55"/>
      <c r="H152" s="55">
        <v>2</v>
      </c>
      <c r="I152" s="56">
        <f>SUM('PACC - SNCC.F.053 (3)'!$E152:$H152)</f>
        <v>4</v>
      </c>
      <c r="J152" s="57">
        <v>120</v>
      </c>
      <c r="K152" s="57">
        <f t="shared" si="7"/>
        <v>480</v>
      </c>
      <c r="L152" s="50">
        <f t="shared" si="10"/>
        <v>123840</v>
      </c>
      <c r="M152" s="54" t="s">
        <v>17</v>
      </c>
      <c r="N152" s="54" t="s">
        <v>767</v>
      </c>
      <c r="P152" s="43"/>
      <c r="U152" s="5" t="s">
        <v>172</v>
      </c>
    </row>
    <row r="153" spans="2:21" x14ac:dyDescent="0.25">
      <c r="B153" s="61" t="s">
        <v>190</v>
      </c>
      <c r="C153" s="58" t="s">
        <v>585</v>
      </c>
      <c r="D153" s="58" t="s">
        <v>661</v>
      </c>
      <c r="E153" s="58">
        <v>2</v>
      </c>
      <c r="F153" s="58"/>
      <c r="G153" s="58">
        <v>2</v>
      </c>
      <c r="H153" s="58"/>
      <c r="I153" s="59">
        <f>SUM('PACC - SNCC.F.053 (3)'!$E153:$H153)</f>
        <v>4</v>
      </c>
      <c r="J153" s="60">
        <v>790</v>
      </c>
      <c r="K153" s="60">
        <f t="shared" si="7"/>
        <v>3160</v>
      </c>
      <c r="L153" s="50">
        <f t="shared" si="10"/>
        <v>129360</v>
      </c>
      <c r="M153" s="54" t="s">
        <v>17</v>
      </c>
      <c r="N153" s="53" t="s">
        <v>767</v>
      </c>
      <c r="P153" s="43"/>
      <c r="U153" s="5" t="s">
        <v>173</v>
      </c>
    </row>
    <row r="154" spans="2:21" x14ac:dyDescent="0.25">
      <c r="B154" s="61" t="s">
        <v>55</v>
      </c>
      <c r="C154" s="55" t="s">
        <v>586</v>
      </c>
      <c r="D154" s="55" t="s">
        <v>506</v>
      </c>
      <c r="E154" s="55">
        <v>30</v>
      </c>
      <c r="F154" s="55">
        <v>30</v>
      </c>
      <c r="G154" s="55">
        <v>30</v>
      </c>
      <c r="H154" s="55">
        <v>15</v>
      </c>
      <c r="I154" s="56">
        <f>SUM('PACC - SNCC.F.053 (3)'!$E154:$H154)</f>
        <v>105</v>
      </c>
      <c r="J154" s="57">
        <v>1100</v>
      </c>
      <c r="K154" s="57">
        <f t="shared" si="7"/>
        <v>115500</v>
      </c>
      <c r="L154" s="50">
        <f t="shared" si="10"/>
        <v>126650</v>
      </c>
      <c r="M154" s="54" t="s">
        <v>17</v>
      </c>
      <c r="N154" s="54" t="s">
        <v>767</v>
      </c>
      <c r="P154" s="43"/>
      <c r="U154" s="5" t="s">
        <v>174</v>
      </c>
    </row>
    <row r="155" spans="2:21" x14ac:dyDescent="0.25">
      <c r="B155" s="61" t="s">
        <v>55</v>
      </c>
      <c r="C155" s="58" t="s">
        <v>587</v>
      </c>
      <c r="D155" s="58" t="s">
        <v>506</v>
      </c>
      <c r="E155" s="58">
        <v>50</v>
      </c>
      <c r="F155" s="58"/>
      <c r="G155" s="58">
        <v>50</v>
      </c>
      <c r="H155" s="58"/>
      <c r="I155" s="59">
        <f>SUM('PACC - SNCC.F.053 (3)'!$E155:$H155)</f>
        <v>100</v>
      </c>
      <c r="J155" s="60">
        <v>30</v>
      </c>
      <c r="K155" s="60">
        <f t="shared" si="7"/>
        <v>3000</v>
      </c>
      <c r="L155" s="50">
        <f t="shared" si="10"/>
        <v>13450</v>
      </c>
      <c r="M155" s="54" t="s">
        <v>17</v>
      </c>
      <c r="N155" s="53" t="s">
        <v>767</v>
      </c>
      <c r="P155" s="43"/>
      <c r="U155" s="5" t="s">
        <v>175</v>
      </c>
    </row>
    <row r="156" spans="2:21" x14ac:dyDescent="0.25">
      <c r="B156" s="61" t="s">
        <v>55</v>
      </c>
      <c r="C156" s="55" t="s">
        <v>672</v>
      </c>
      <c r="D156" s="55" t="s">
        <v>661</v>
      </c>
      <c r="E156" s="55">
        <v>1</v>
      </c>
      <c r="F156" s="55"/>
      <c r="G156" s="55">
        <v>1</v>
      </c>
      <c r="H156" s="55"/>
      <c r="I156" s="56">
        <f>SUM('PACC - SNCC.F.053 (3)'!$E156:$H156)</f>
        <v>2</v>
      </c>
      <c r="J156" s="57">
        <v>850</v>
      </c>
      <c r="K156" s="57">
        <f t="shared" si="7"/>
        <v>1700</v>
      </c>
      <c r="L156" s="50">
        <f t="shared" si="10"/>
        <v>14650</v>
      </c>
      <c r="M156" s="54" t="s">
        <v>17</v>
      </c>
      <c r="N156" s="54" t="s">
        <v>767</v>
      </c>
      <c r="P156" s="43"/>
      <c r="U156" s="5" t="s">
        <v>176</v>
      </c>
    </row>
    <row r="157" spans="2:21" x14ac:dyDescent="0.25">
      <c r="B157" s="61" t="s">
        <v>55</v>
      </c>
      <c r="C157" s="58" t="s">
        <v>459</v>
      </c>
      <c r="D157" s="58" t="s">
        <v>661</v>
      </c>
      <c r="E157" s="58">
        <v>6</v>
      </c>
      <c r="F157" s="58"/>
      <c r="G157" s="58">
        <v>6</v>
      </c>
      <c r="H157" s="58"/>
      <c r="I157" s="59">
        <f>SUM('PACC - SNCC.F.053 (3)'!$E157:$H157)</f>
        <v>12</v>
      </c>
      <c r="J157" s="60">
        <v>500</v>
      </c>
      <c r="K157" s="60">
        <f t="shared" si="7"/>
        <v>6000</v>
      </c>
      <c r="L157" s="50">
        <f t="shared" si="10"/>
        <v>13540</v>
      </c>
      <c r="M157" s="54" t="s">
        <v>17</v>
      </c>
      <c r="N157" s="54" t="s">
        <v>767</v>
      </c>
      <c r="P157" s="43"/>
      <c r="U157" s="5" t="s">
        <v>177</v>
      </c>
    </row>
    <row r="158" spans="2:21" x14ac:dyDescent="0.25">
      <c r="B158" s="61" t="s">
        <v>190</v>
      </c>
      <c r="C158" s="55" t="s">
        <v>588</v>
      </c>
      <c r="D158" s="55" t="s">
        <v>506</v>
      </c>
      <c r="E158" s="55">
        <v>2</v>
      </c>
      <c r="F158" s="55"/>
      <c r="G158" s="55"/>
      <c r="H158" s="55"/>
      <c r="I158" s="56">
        <f>SUM('PACC - SNCC.F.053 (3)'!$E158:$H158)</f>
        <v>2</v>
      </c>
      <c r="J158" s="57">
        <v>225</v>
      </c>
      <c r="K158" s="57">
        <f t="shared" si="7"/>
        <v>450</v>
      </c>
      <c r="L158" s="50">
        <f t="shared" si="10"/>
        <v>7720</v>
      </c>
      <c r="M158" s="54" t="s">
        <v>17</v>
      </c>
      <c r="N158" s="54" t="s">
        <v>767</v>
      </c>
      <c r="P158" s="43"/>
      <c r="U158" s="5" t="s">
        <v>178</v>
      </c>
    </row>
    <row r="159" spans="2:21" x14ac:dyDescent="0.25">
      <c r="B159" s="61" t="s">
        <v>190</v>
      </c>
      <c r="C159" s="58" t="s">
        <v>589</v>
      </c>
      <c r="D159" s="58" t="s">
        <v>506</v>
      </c>
      <c r="E159" s="58">
        <v>2</v>
      </c>
      <c r="F159" s="58"/>
      <c r="G159" s="58"/>
      <c r="H159" s="58"/>
      <c r="I159" s="59">
        <f>SUM('PACC - SNCC.F.053 (3)'!$E159:$H159)</f>
        <v>2</v>
      </c>
      <c r="J159" s="60">
        <v>1150</v>
      </c>
      <c r="K159" s="60">
        <f t="shared" si="7"/>
        <v>2300</v>
      </c>
      <c r="L159" s="50">
        <f t="shared" si="10"/>
        <v>117270</v>
      </c>
      <c r="M159" s="54" t="s">
        <v>17</v>
      </c>
      <c r="N159" s="53" t="s">
        <v>767</v>
      </c>
      <c r="P159" s="43"/>
      <c r="U159" s="5" t="s">
        <v>179</v>
      </c>
    </row>
    <row r="160" spans="2:21" x14ac:dyDescent="0.25">
      <c r="B160" s="61" t="s">
        <v>190</v>
      </c>
      <c r="C160" s="55" t="s">
        <v>663</v>
      </c>
      <c r="D160" s="55" t="s">
        <v>506</v>
      </c>
      <c r="E160" s="55">
        <v>6</v>
      </c>
      <c r="F160" s="55"/>
      <c r="G160" s="55"/>
      <c r="H160" s="55"/>
      <c r="I160" s="56">
        <f>SUM('PACC - SNCC.F.053 (3)'!$E160:$H160)</f>
        <v>6</v>
      </c>
      <c r="J160" s="57">
        <v>700</v>
      </c>
      <c r="K160" s="57">
        <f t="shared" si="7"/>
        <v>4200</v>
      </c>
      <c r="L160" s="50">
        <f t="shared" si="10"/>
        <v>234970</v>
      </c>
      <c r="M160" s="54" t="s">
        <v>17</v>
      </c>
      <c r="N160" s="54" t="s">
        <v>767</v>
      </c>
      <c r="P160" s="43"/>
      <c r="U160" s="5" t="s">
        <v>180</v>
      </c>
    </row>
    <row r="161" spans="2:21" x14ac:dyDescent="0.25">
      <c r="B161" s="61" t="s">
        <v>190</v>
      </c>
      <c r="C161" s="58" t="s">
        <v>590</v>
      </c>
      <c r="D161" s="58" t="s">
        <v>662</v>
      </c>
      <c r="E161" s="58">
        <v>2</v>
      </c>
      <c r="F161" s="58"/>
      <c r="G161" s="58"/>
      <c r="H161" s="58"/>
      <c r="I161" s="59">
        <f>SUM('PACC - SNCC.F.053 (3)'!$E161:$H161)</f>
        <v>2</v>
      </c>
      <c r="J161" s="60">
        <v>295</v>
      </c>
      <c r="K161" s="60">
        <f t="shared" si="7"/>
        <v>590</v>
      </c>
      <c r="L161" s="50">
        <f t="shared" si="10"/>
        <v>248320</v>
      </c>
      <c r="M161" s="54" t="s">
        <v>17</v>
      </c>
      <c r="N161" s="53" t="s">
        <v>767</v>
      </c>
      <c r="P161" s="43"/>
      <c r="U161" s="5" t="s">
        <v>181</v>
      </c>
    </row>
    <row r="162" spans="2:21" x14ac:dyDescent="0.25">
      <c r="B162" s="61" t="s">
        <v>190</v>
      </c>
      <c r="C162" s="55" t="s">
        <v>593</v>
      </c>
      <c r="D162" s="55" t="s">
        <v>506</v>
      </c>
      <c r="E162" s="55">
        <v>6</v>
      </c>
      <c r="F162" s="55"/>
      <c r="G162" s="55"/>
      <c r="H162" s="55">
        <v>6</v>
      </c>
      <c r="I162" s="56">
        <f>SUM('PACC - SNCC.F.053 (3)'!$E162:$H162)</f>
        <v>12</v>
      </c>
      <c r="J162" s="57">
        <v>15</v>
      </c>
      <c r="K162" s="57">
        <f t="shared" si="7"/>
        <v>180</v>
      </c>
      <c r="L162" s="50">
        <f t="shared" si="10"/>
        <v>248830</v>
      </c>
      <c r="M162" s="54" t="s">
        <v>17</v>
      </c>
      <c r="N162" s="54" t="s">
        <v>767</v>
      </c>
      <c r="P162" s="43"/>
      <c r="U162" s="5" t="s">
        <v>182</v>
      </c>
    </row>
    <row r="163" spans="2:21" x14ac:dyDescent="0.25">
      <c r="B163" s="61" t="s">
        <v>55</v>
      </c>
      <c r="C163" s="58" t="s">
        <v>610</v>
      </c>
      <c r="D163" s="58" t="s">
        <v>664</v>
      </c>
      <c r="E163" s="58">
        <v>250</v>
      </c>
      <c r="F163" s="58">
        <v>300</v>
      </c>
      <c r="G163" s="58">
        <v>300</v>
      </c>
      <c r="H163" s="58">
        <v>250</v>
      </c>
      <c r="I163" s="59">
        <f>SUM('PACC - SNCC.F.053 (3)'!$E163:$H163)</f>
        <v>1100</v>
      </c>
      <c r="J163" s="60">
        <v>100</v>
      </c>
      <c r="K163" s="60">
        <f t="shared" si="7"/>
        <v>110000</v>
      </c>
      <c r="L163" s="50">
        <f t="shared" si="10"/>
        <v>314890</v>
      </c>
      <c r="M163" s="54" t="s">
        <v>17</v>
      </c>
      <c r="N163" s="54" t="s">
        <v>767</v>
      </c>
      <c r="O163" s="44"/>
      <c r="P163" s="43"/>
      <c r="U163" s="5" t="s">
        <v>183</v>
      </c>
    </row>
    <row r="164" spans="2:21" x14ac:dyDescent="0.25">
      <c r="B164" s="61" t="s">
        <v>55</v>
      </c>
      <c r="C164" s="58" t="s">
        <v>611</v>
      </c>
      <c r="D164" s="58" t="s">
        <v>664</v>
      </c>
      <c r="E164" s="58">
        <v>300</v>
      </c>
      <c r="F164" s="58">
        <v>300</v>
      </c>
      <c r="G164" s="58">
        <v>300</v>
      </c>
      <c r="H164" s="58">
        <v>300</v>
      </c>
      <c r="I164" s="59">
        <f>SUM('PACC - SNCC.F.053 (3)'!$E164:$H164)</f>
        <v>1200</v>
      </c>
      <c r="J164" s="60">
        <v>100</v>
      </c>
      <c r="K164" s="60">
        <f t="shared" si="7"/>
        <v>120000</v>
      </c>
      <c r="L164" s="50">
        <f t="shared" si="10"/>
        <v>216490</v>
      </c>
      <c r="M164" s="54" t="s">
        <v>17</v>
      </c>
      <c r="N164" s="53" t="s">
        <v>767</v>
      </c>
      <c r="O164" s="44"/>
      <c r="P164" s="43"/>
      <c r="U164" s="5" t="s">
        <v>184</v>
      </c>
    </row>
    <row r="165" spans="2:21" x14ac:dyDescent="0.25">
      <c r="B165" s="61" t="s">
        <v>55</v>
      </c>
      <c r="C165" s="55" t="s">
        <v>612</v>
      </c>
      <c r="D165" s="55" t="s">
        <v>660</v>
      </c>
      <c r="E165" s="55">
        <v>10</v>
      </c>
      <c r="F165" s="55"/>
      <c r="G165" s="55">
        <v>5</v>
      </c>
      <c r="H165" s="55"/>
      <c r="I165" s="56">
        <f>SUM('PACC - SNCC.F.053 (3)'!$E165:$H165)</f>
        <v>15</v>
      </c>
      <c r="J165" s="57">
        <v>1170</v>
      </c>
      <c r="K165" s="57">
        <f t="shared" si="7"/>
        <v>17550</v>
      </c>
      <c r="L165" s="50">
        <f t="shared" si="10"/>
        <v>104090</v>
      </c>
      <c r="M165" s="54" t="s">
        <v>17</v>
      </c>
      <c r="N165" s="54" t="s">
        <v>767</v>
      </c>
      <c r="O165" s="44"/>
      <c r="P165" s="43"/>
      <c r="U165" s="5" t="s">
        <v>185</v>
      </c>
    </row>
    <row r="166" spans="2:21" x14ac:dyDescent="0.25">
      <c r="B166" s="61" t="s">
        <v>209</v>
      </c>
      <c r="C166" s="58" t="s">
        <v>594</v>
      </c>
      <c r="D166" s="58" t="s">
        <v>665</v>
      </c>
      <c r="E166" s="58">
        <v>45</v>
      </c>
      <c r="F166" s="58">
        <v>30</v>
      </c>
      <c r="G166" s="58">
        <v>30</v>
      </c>
      <c r="H166" s="58">
        <v>45</v>
      </c>
      <c r="I166" s="59">
        <f>SUM('PACC - SNCC.F.053 (3)'!$E166:$H166)</f>
        <v>150</v>
      </c>
      <c r="J166" s="60">
        <v>1300</v>
      </c>
      <c r="K166" s="60">
        <v>1100</v>
      </c>
      <c r="L166" s="50">
        <f t="shared" si="10"/>
        <v>87440</v>
      </c>
      <c r="M166" s="54" t="s">
        <v>17</v>
      </c>
      <c r="N166" s="53" t="s">
        <v>767</v>
      </c>
      <c r="P166" s="43"/>
      <c r="U166" s="5" t="s">
        <v>186</v>
      </c>
    </row>
    <row r="167" spans="2:21" x14ac:dyDescent="0.25">
      <c r="B167" s="61" t="s">
        <v>209</v>
      </c>
      <c r="C167" s="55" t="s">
        <v>595</v>
      </c>
      <c r="D167" s="55" t="s">
        <v>665</v>
      </c>
      <c r="E167" s="55">
        <v>24</v>
      </c>
      <c r="F167" s="55">
        <v>24</v>
      </c>
      <c r="G167" s="55">
        <v>24</v>
      </c>
      <c r="H167" s="55">
        <v>24</v>
      </c>
      <c r="I167" s="56">
        <f>SUM('PACC - SNCC.F.053 (3)'!$E167:$H167)</f>
        <v>96</v>
      </c>
      <c r="J167" s="57">
        <v>690</v>
      </c>
      <c r="K167" s="57">
        <f t="shared" si="7"/>
        <v>66240</v>
      </c>
      <c r="L167" s="50">
        <f t="shared" si="10"/>
        <v>87780</v>
      </c>
      <c r="M167" s="54" t="s">
        <v>17</v>
      </c>
      <c r="N167" s="54" t="s">
        <v>767</v>
      </c>
      <c r="P167" s="43"/>
      <c r="U167" s="5" t="s">
        <v>187</v>
      </c>
    </row>
    <row r="168" spans="2:21" x14ac:dyDescent="0.25">
      <c r="B168" s="61" t="s">
        <v>209</v>
      </c>
      <c r="C168" s="58" t="s">
        <v>596</v>
      </c>
      <c r="D168" s="58" t="s">
        <v>666</v>
      </c>
      <c r="E168" s="58">
        <v>10</v>
      </c>
      <c r="F168" s="58">
        <v>10</v>
      </c>
      <c r="G168" s="58">
        <v>10</v>
      </c>
      <c r="H168" s="58">
        <v>10</v>
      </c>
      <c r="I168" s="59">
        <f>SUM('PACC - SNCC.F.053 (3)'!$E168:$H168)</f>
        <v>40</v>
      </c>
      <c r="J168" s="60">
        <v>290</v>
      </c>
      <c r="K168" s="60">
        <f t="shared" si="7"/>
        <v>11600</v>
      </c>
      <c r="L168" s="50">
        <f t="shared" si="10"/>
        <v>30540</v>
      </c>
      <c r="M168" s="54" t="s">
        <v>17</v>
      </c>
      <c r="N168" s="54" t="s">
        <v>767</v>
      </c>
      <c r="P168" s="43"/>
      <c r="U168" s="5" t="s">
        <v>188</v>
      </c>
    </row>
    <row r="169" spans="2:21" x14ac:dyDescent="0.25">
      <c r="B169" s="61" t="s">
        <v>208</v>
      </c>
      <c r="C169" s="55" t="s">
        <v>597</v>
      </c>
      <c r="D169" s="55" t="s">
        <v>506</v>
      </c>
      <c r="E169" s="55">
        <v>20</v>
      </c>
      <c r="F169" s="55"/>
      <c r="G169" s="55">
        <v>20</v>
      </c>
      <c r="H169" s="55"/>
      <c r="I169" s="56">
        <f>SUM('PACC - SNCC.F.053 (3)'!$E169:$H169)</f>
        <v>40</v>
      </c>
      <c r="J169" s="57">
        <v>190</v>
      </c>
      <c r="K169" s="57">
        <f t="shared" si="7"/>
        <v>7600</v>
      </c>
      <c r="L169" s="50">
        <f t="shared" si="10"/>
        <v>76540</v>
      </c>
      <c r="M169" s="54" t="s">
        <v>17</v>
      </c>
      <c r="N169" s="53" t="s">
        <v>767</v>
      </c>
      <c r="P169" s="43"/>
      <c r="U169" s="5" t="s">
        <v>189</v>
      </c>
    </row>
    <row r="170" spans="2:21" x14ac:dyDescent="0.25">
      <c r="B170" s="61" t="s">
        <v>208</v>
      </c>
      <c r="C170" s="58" t="s">
        <v>598</v>
      </c>
      <c r="D170" s="58" t="s">
        <v>506</v>
      </c>
      <c r="E170" s="58">
        <v>6</v>
      </c>
      <c r="F170" s="58"/>
      <c r="G170" s="58">
        <v>6</v>
      </c>
      <c r="H170" s="58"/>
      <c r="I170" s="59">
        <f>SUM('PACC - SNCC.F.053 (3)'!$E170:$H170)</f>
        <v>12</v>
      </c>
      <c r="J170" s="60">
        <v>75</v>
      </c>
      <c r="K170" s="60">
        <f t="shared" si="7"/>
        <v>900</v>
      </c>
      <c r="L170" s="50">
        <f t="shared" si="10"/>
        <v>263340</v>
      </c>
      <c r="M170" s="54" t="s">
        <v>17</v>
      </c>
      <c r="N170" s="54" t="s">
        <v>767</v>
      </c>
      <c r="P170" s="43"/>
      <c r="U170" s="5" t="s">
        <v>190</v>
      </c>
    </row>
    <row r="171" spans="2:21" x14ac:dyDescent="0.25">
      <c r="B171" s="61" t="s">
        <v>208</v>
      </c>
      <c r="C171" s="55" t="s">
        <v>599</v>
      </c>
      <c r="D171" s="55" t="s">
        <v>506</v>
      </c>
      <c r="E171" s="55">
        <v>6</v>
      </c>
      <c r="F171" s="55"/>
      <c r="G171" s="55">
        <v>6</v>
      </c>
      <c r="H171" s="55"/>
      <c r="I171" s="56">
        <f>SUM('PACC - SNCC.F.053 (3)'!$E171:$H171)</f>
        <v>12</v>
      </c>
      <c r="J171" s="57">
        <v>120</v>
      </c>
      <c r="K171" s="57">
        <f t="shared" si="7"/>
        <v>1440</v>
      </c>
      <c r="L171" s="50">
        <f t="shared" si="10"/>
        <v>572040</v>
      </c>
      <c r="M171" s="54" t="s">
        <v>17</v>
      </c>
      <c r="N171" s="53" t="s">
        <v>767</v>
      </c>
      <c r="P171" s="43"/>
      <c r="U171" s="5" t="s">
        <v>191</v>
      </c>
    </row>
    <row r="172" spans="2:21" x14ac:dyDescent="0.25">
      <c r="B172" s="61" t="s">
        <v>208</v>
      </c>
      <c r="C172" s="58" t="s">
        <v>600</v>
      </c>
      <c r="D172" s="58" t="s">
        <v>506</v>
      </c>
      <c r="E172" s="58">
        <v>20</v>
      </c>
      <c r="F172" s="58"/>
      <c r="G172" s="58"/>
      <c r="H172" s="58">
        <v>20</v>
      </c>
      <c r="I172" s="59">
        <f>SUM('PACC - SNCC.F.053 (3)'!$E172:$H172)</f>
        <v>40</v>
      </c>
      <c r="J172" s="60">
        <v>225</v>
      </c>
      <c r="K172" s="60">
        <f t="shared" si="7"/>
        <v>9000</v>
      </c>
      <c r="L172" s="50">
        <f t="shared" si="10"/>
        <v>571240</v>
      </c>
      <c r="M172" s="54" t="s">
        <v>17</v>
      </c>
      <c r="N172" s="54" t="s">
        <v>767</v>
      </c>
      <c r="P172" s="43"/>
      <c r="U172" s="5" t="s">
        <v>192</v>
      </c>
    </row>
    <row r="173" spans="2:21" x14ac:dyDescent="0.25">
      <c r="B173" s="61" t="s">
        <v>209</v>
      </c>
      <c r="C173" s="58" t="s">
        <v>601</v>
      </c>
      <c r="D173" s="58" t="s">
        <v>506</v>
      </c>
      <c r="E173" s="58">
        <v>160</v>
      </c>
      <c r="F173" s="58">
        <v>160</v>
      </c>
      <c r="G173" s="58">
        <v>160</v>
      </c>
      <c r="H173" s="58">
        <v>160</v>
      </c>
      <c r="I173" s="59">
        <f>SUM('PACC - SNCC.F.053 (3)'!$E173:$H173)</f>
        <v>640</v>
      </c>
      <c r="J173" s="60">
        <v>90</v>
      </c>
      <c r="K173" s="60">
        <f t="shared" si="7"/>
        <v>57600</v>
      </c>
      <c r="L173" s="50">
        <f t="shared" si="10"/>
        <v>603840</v>
      </c>
      <c r="M173" s="54" t="s">
        <v>17</v>
      </c>
      <c r="N173" s="54" t="s">
        <v>767</v>
      </c>
      <c r="P173" s="43"/>
      <c r="U173" s="5" t="s">
        <v>193</v>
      </c>
    </row>
    <row r="174" spans="2:21" x14ac:dyDescent="0.25">
      <c r="B174" s="61" t="s">
        <v>209</v>
      </c>
      <c r="C174" s="55" t="s">
        <v>602</v>
      </c>
      <c r="D174" s="55" t="s">
        <v>506</v>
      </c>
      <c r="E174" s="55">
        <v>540</v>
      </c>
      <c r="F174" s="55">
        <v>540</v>
      </c>
      <c r="G174" s="55">
        <v>540</v>
      </c>
      <c r="H174" s="55">
        <v>540</v>
      </c>
      <c r="I174" s="56">
        <f>SUM('PACC - SNCC.F.053 (3)'!$E174:$H174)</f>
        <v>2160</v>
      </c>
      <c r="J174" s="57">
        <v>90</v>
      </c>
      <c r="K174" s="57">
        <f t="shared" si="7"/>
        <v>194400</v>
      </c>
      <c r="L174" s="50">
        <f>SUM(K174:K178)</f>
        <v>547680</v>
      </c>
      <c r="M174" s="54" t="s">
        <v>17</v>
      </c>
      <c r="N174" s="54" t="s">
        <v>767</v>
      </c>
      <c r="P174" s="43"/>
      <c r="U174" s="5" t="s">
        <v>194</v>
      </c>
    </row>
    <row r="175" spans="2:21" x14ac:dyDescent="0.25">
      <c r="B175" s="61" t="s">
        <v>209</v>
      </c>
      <c r="C175" s="58" t="s">
        <v>603</v>
      </c>
      <c r="D175" s="58" t="s">
        <v>667</v>
      </c>
      <c r="E175" s="58">
        <v>120</v>
      </c>
      <c r="F175" s="58">
        <v>120</v>
      </c>
      <c r="G175" s="58">
        <v>120</v>
      </c>
      <c r="H175" s="58">
        <v>120</v>
      </c>
      <c r="I175" s="59">
        <f>SUM('PACC - SNCC.F.053 (3)'!$E175:$H175)</f>
        <v>480</v>
      </c>
      <c r="J175" s="60">
        <v>645</v>
      </c>
      <c r="K175" s="60">
        <f t="shared" si="7"/>
        <v>309600</v>
      </c>
      <c r="L175" s="50">
        <f t="shared" si="10"/>
        <v>353680</v>
      </c>
      <c r="M175" s="54" t="s">
        <v>17</v>
      </c>
      <c r="N175" s="53" t="s">
        <v>767</v>
      </c>
      <c r="P175" s="43"/>
      <c r="U175" s="5" t="s">
        <v>195</v>
      </c>
    </row>
    <row r="176" spans="2:21" x14ac:dyDescent="0.25">
      <c r="B176" s="61" t="s">
        <v>209</v>
      </c>
      <c r="C176" s="55" t="s">
        <v>604</v>
      </c>
      <c r="D176" s="55" t="s">
        <v>381</v>
      </c>
      <c r="E176" s="55">
        <v>2</v>
      </c>
      <c r="F176" s="55"/>
      <c r="G176" s="55">
        <v>2</v>
      </c>
      <c r="H176" s="55"/>
      <c r="I176" s="56">
        <f>SUM('PACC - SNCC.F.053 (3)'!$E176:$H176)</f>
        <v>4</v>
      </c>
      <c r="J176" s="57">
        <v>160</v>
      </c>
      <c r="K176" s="57">
        <f t="shared" ref="K176:K227" si="11">+I176*J176</f>
        <v>640</v>
      </c>
      <c r="L176" s="50">
        <f t="shared" si="10"/>
        <v>48840</v>
      </c>
      <c r="M176" s="54" t="s">
        <v>17</v>
      </c>
      <c r="N176" s="54" t="s">
        <v>767</v>
      </c>
      <c r="P176" s="43"/>
      <c r="U176" s="5" t="s">
        <v>196</v>
      </c>
    </row>
    <row r="177" spans="2:21" x14ac:dyDescent="0.25">
      <c r="B177" s="61" t="s">
        <v>209</v>
      </c>
      <c r="C177" s="58" t="s">
        <v>605</v>
      </c>
      <c r="D177" s="58" t="s">
        <v>506</v>
      </c>
      <c r="E177" s="58">
        <v>20</v>
      </c>
      <c r="F177" s="58">
        <v>20</v>
      </c>
      <c r="G177" s="58">
        <v>20</v>
      </c>
      <c r="H177" s="58">
        <v>20</v>
      </c>
      <c r="I177" s="59">
        <f>SUM('PACC - SNCC.F.053 (3)'!$E177:$H177)</f>
        <v>80</v>
      </c>
      <c r="J177" s="60">
        <v>520</v>
      </c>
      <c r="K177" s="60">
        <f t="shared" si="11"/>
        <v>41600</v>
      </c>
      <c r="L177" s="50">
        <f t="shared" si="10"/>
        <v>50400</v>
      </c>
      <c r="M177" s="54" t="s">
        <v>17</v>
      </c>
      <c r="N177" s="53" t="s">
        <v>767</v>
      </c>
      <c r="P177" s="43"/>
      <c r="U177" s="5" t="s">
        <v>197</v>
      </c>
    </row>
    <row r="178" spans="2:21" x14ac:dyDescent="0.25">
      <c r="B178" s="61" t="s">
        <v>209</v>
      </c>
      <c r="C178" s="55" t="s">
        <v>606</v>
      </c>
      <c r="D178" s="55" t="s">
        <v>662</v>
      </c>
      <c r="E178" s="55">
        <v>12</v>
      </c>
      <c r="F178" s="55"/>
      <c r="G178" s="55">
        <v>12</v>
      </c>
      <c r="H178" s="55"/>
      <c r="I178" s="56">
        <f>SUM('PACC - SNCC.F.053 (3)'!$E178:$H178)</f>
        <v>24</v>
      </c>
      <c r="J178" s="57">
        <v>60</v>
      </c>
      <c r="K178" s="57">
        <f t="shared" si="11"/>
        <v>1440</v>
      </c>
      <c r="L178" s="50">
        <f t="shared" si="10"/>
        <v>169600</v>
      </c>
      <c r="M178" s="54" t="s">
        <v>17</v>
      </c>
      <c r="N178" s="54" t="s">
        <v>767</v>
      </c>
      <c r="P178" s="43"/>
      <c r="U178" s="5" t="s">
        <v>198</v>
      </c>
    </row>
    <row r="179" spans="2:21" x14ac:dyDescent="0.25">
      <c r="B179" s="61" t="s">
        <v>209</v>
      </c>
      <c r="C179" s="58" t="s">
        <v>607</v>
      </c>
      <c r="D179" s="58" t="s">
        <v>662</v>
      </c>
      <c r="E179" s="58">
        <v>2</v>
      </c>
      <c r="F179" s="58">
        <v>2</v>
      </c>
      <c r="G179" s="58">
        <v>2</v>
      </c>
      <c r="H179" s="58">
        <v>2</v>
      </c>
      <c r="I179" s="59">
        <f>SUM('PACC - SNCC.F.053 (3)'!$E179:$H179)</f>
        <v>8</v>
      </c>
      <c r="J179" s="60">
        <v>50</v>
      </c>
      <c r="K179" s="60">
        <f t="shared" si="11"/>
        <v>400</v>
      </c>
      <c r="L179" s="50">
        <f t="shared" si="10"/>
        <v>383760</v>
      </c>
      <c r="M179" s="54" t="s">
        <v>17</v>
      </c>
      <c r="N179" s="54" t="s">
        <v>767</v>
      </c>
      <c r="P179" s="43"/>
      <c r="U179" s="5" t="s">
        <v>199</v>
      </c>
    </row>
    <row r="180" spans="2:21" x14ac:dyDescent="0.25">
      <c r="B180" s="61" t="s">
        <v>254</v>
      </c>
      <c r="C180" s="55" t="s">
        <v>608</v>
      </c>
      <c r="D180" s="55" t="s">
        <v>506</v>
      </c>
      <c r="E180" s="55">
        <v>1</v>
      </c>
      <c r="F180" s="55"/>
      <c r="G180" s="55">
        <v>1</v>
      </c>
      <c r="H180" s="55"/>
      <c r="I180" s="56">
        <f>SUM('PACC - SNCC.F.053 (3)'!$E180:$H180)</f>
        <v>2</v>
      </c>
      <c r="J180" s="57">
        <v>2380</v>
      </c>
      <c r="K180" s="57">
        <f t="shared" si="11"/>
        <v>4760</v>
      </c>
      <c r="L180" s="50">
        <f t="shared" si="10"/>
        <v>411860</v>
      </c>
      <c r="M180" s="54" t="s">
        <v>17</v>
      </c>
      <c r="N180" s="53" t="s">
        <v>767</v>
      </c>
      <c r="P180" s="43"/>
      <c r="U180" s="5" t="s">
        <v>200</v>
      </c>
    </row>
    <row r="181" spans="2:21" x14ac:dyDescent="0.25">
      <c r="B181" s="61" t="s">
        <v>77</v>
      </c>
      <c r="C181" s="58" t="s">
        <v>609</v>
      </c>
      <c r="D181" s="58" t="s">
        <v>506</v>
      </c>
      <c r="E181" s="58">
        <v>2</v>
      </c>
      <c r="F181" s="58"/>
      <c r="G181" s="58"/>
      <c r="H181" s="58">
        <v>2</v>
      </c>
      <c r="I181" s="59">
        <f>SUM('PACC - SNCC.F.053 (3)'!$E181:$H181)</f>
        <v>4</v>
      </c>
      <c r="J181" s="60">
        <v>550</v>
      </c>
      <c r="K181" s="60">
        <f t="shared" si="11"/>
        <v>2200</v>
      </c>
      <c r="L181" s="50">
        <f t="shared" si="10"/>
        <v>409500</v>
      </c>
      <c r="M181" s="54" t="s">
        <v>17</v>
      </c>
      <c r="N181" s="54" t="s">
        <v>767</v>
      </c>
      <c r="P181" s="43"/>
      <c r="U181" s="5" t="s">
        <v>201</v>
      </c>
    </row>
    <row r="182" spans="2:21" x14ac:dyDescent="0.25">
      <c r="B182" s="61" t="s">
        <v>209</v>
      </c>
      <c r="C182" s="55" t="s">
        <v>673</v>
      </c>
      <c r="D182" s="55" t="s">
        <v>676</v>
      </c>
      <c r="E182" s="55">
        <v>90</v>
      </c>
      <c r="F182" s="55">
        <v>30</v>
      </c>
      <c r="G182" s="55">
        <v>30</v>
      </c>
      <c r="H182" s="55">
        <v>90</v>
      </c>
      <c r="I182" s="56">
        <f>SUM('PACC - SNCC.F.053 (3)'!$E182:$H182)</f>
        <v>240</v>
      </c>
      <c r="J182" s="57">
        <v>670</v>
      </c>
      <c r="K182" s="57">
        <f t="shared" si="11"/>
        <v>160800</v>
      </c>
      <c r="L182" s="50">
        <f t="shared" si="10"/>
        <v>553148</v>
      </c>
      <c r="M182" s="54" t="s">
        <v>17</v>
      </c>
      <c r="N182" s="54" t="s">
        <v>767</v>
      </c>
      <c r="P182" s="43"/>
      <c r="U182" s="5" t="s">
        <v>202</v>
      </c>
    </row>
    <row r="183" spans="2:21" x14ac:dyDescent="0.25">
      <c r="B183" s="61" t="s">
        <v>209</v>
      </c>
      <c r="C183" s="58" t="s">
        <v>674</v>
      </c>
      <c r="D183" s="58" t="s">
        <v>677</v>
      </c>
      <c r="E183" s="58">
        <v>90</v>
      </c>
      <c r="F183" s="58">
        <v>20</v>
      </c>
      <c r="G183" s="58">
        <v>20</v>
      </c>
      <c r="H183" s="58">
        <v>90</v>
      </c>
      <c r="I183" s="59">
        <f>SUM('PACC - SNCC.F.053 (3)'!$E183:$H183)</f>
        <v>220</v>
      </c>
      <c r="J183" s="60">
        <v>980</v>
      </c>
      <c r="K183" s="60">
        <f t="shared" si="11"/>
        <v>215600</v>
      </c>
      <c r="L183" s="50">
        <f t="shared" si="10"/>
        <v>444732</v>
      </c>
      <c r="M183" s="54" t="s">
        <v>17</v>
      </c>
      <c r="N183" s="54" t="s">
        <v>767</v>
      </c>
      <c r="P183" s="43"/>
      <c r="U183" s="5" t="s">
        <v>203</v>
      </c>
    </row>
    <row r="184" spans="2:21" x14ac:dyDescent="0.25">
      <c r="B184" s="61" t="s">
        <v>209</v>
      </c>
      <c r="C184" s="55" t="s">
        <v>675</v>
      </c>
      <c r="D184" s="55" t="s">
        <v>666</v>
      </c>
      <c r="E184" s="55">
        <v>10</v>
      </c>
      <c r="F184" s="55">
        <v>5</v>
      </c>
      <c r="G184" s="55">
        <v>5</v>
      </c>
      <c r="H184" s="55">
        <v>10</v>
      </c>
      <c r="I184" s="56">
        <f>SUM('PACC - SNCC.F.053 (3)'!$E184:$H184)</f>
        <v>30</v>
      </c>
      <c r="J184" s="57">
        <v>950</v>
      </c>
      <c r="K184" s="57">
        <f t="shared" si="11"/>
        <v>28500</v>
      </c>
      <c r="L184" s="50">
        <f t="shared" si="10"/>
        <v>280252</v>
      </c>
      <c r="M184" s="54" t="s">
        <v>17</v>
      </c>
      <c r="N184" s="54" t="s">
        <v>767</v>
      </c>
      <c r="P184" s="43"/>
      <c r="U184" s="5" t="s">
        <v>204</v>
      </c>
    </row>
    <row r="185" spans="2:21" x14ac:dyDescent="0.25">
      <c r="B185" s="61" t="s">
        <v>209</v>
      </c>
      <c r="C185" s="58" t="s">
        <v>668</v>
      </c>
      <c r="D185" s="58" t="s">
        <v>662</v>
      </c>
      <c r="E185" s="58">
        <v>12</v>
      </c>
      <c r="F185" s="58">
        <v>12</v>
      </c>
      <c r="G185" s="58">
        <v>12</v>
      </c>
      <c r="H185" s="58">
        <v>12</v>
      </c>
      <c r="I185" s="59">
        <f>SUM('PACC - SNCC.F.053 (3)'!$E185:$H185)</f>
        <v>48</v>
      </c>
      <c r="J185" s="60">
        <v>50</v>
      </c>
      <c r="K185" s="60">
        <f t="shared" si="11"/>
        <v>2400</v>
      </c>
      <c r="L185" s="50">
        <f t="shared" si="10"/>
        <v>305538.8</v>
      </c>
      <c r="M185" s="54" t="s">
        <v>17</v>
      </c>
      <c r="N185" s="53" t="s">
        <v>767</v>
      </c>
      <c r="P185" s="43"/>
      <c r="U185" s="5" t="s">
        <v>205</v>
      </c>
    </row>
    <row r="186" spans="2:21" x14ac:dyDescent="0.25">
      <c r="B186" s="61" t="s">
        <v>236</v>
      </c>
      <c r="C186" s="58" t="s">
        <v>613</v>
      </c>
      <c r="D186" s="58" t="s">
        <v>667</v>
      </c>
      <c r="E186" s="58">
        <v>12</v>
      </c>
      <c r="F186" s="58">
        <v>12</v>
      </c>
      <c r="G186" s="58">
        <v>12</v>
      </c>
      <c r="H186" s="58">
        <v>12</v>
      </c>
      <c r="I186" s="59">
        <f>SUM('PACC - SNCC.F.053 (3)'!$E186:$H186)</f>
        <v>48</v>
      </c>
      <c r="J186" s="60">
        <v>3038.5</v>
      </c>
      <c r="K186" s="60">
        <f t="shared" si="11"/>
        <v>145848</v>
      </c>
      <c r="L186" s="50">
        <f>SUM(K186:K190)</f>
        <v>308182.3</v>
      </c>
      <c r="M186" s="54" t="s">
        <v>17</v>
      </c>
      <c r="N186" s="54" t="s">
        <v>767</v>
      </c>
      <c r="P186" s="43"/>
      <c r="U186" s="5" t="s">
        <v>206</v>
      </c>
    </row>
    <row r="187" spans="2:21" x14ac:dyDescent="0.25">
      <c r="B187" s="61" t="s">
        <v>236</v>
      </c>
      <c r="C187" s="55" t="s">
        <v>614</v>
      </c>
      <c r="D187" s="55" t="s">
        <v>667</v>
      </c>
      <c r="E187" s="55">
        <v>4</v>
      </c>
      <c r="F187" s="55">
        <v>4</v>
      </c>
      <c r="G187" s="55">
        <v>4</v>
      </c>
      <c r="H187" s="55">
        <v>4</v>
      </c>
      <c r="I187" s="56">
        <f>SUM('PACC - SNCC.F.053 (3)'!$E187:$H187)</f>
        <v>16</v>
      </c>
      <c r="J187" s="57">
        <v>3274</v>
      </c>
      <c r="K187" s="57">
        <f t="shared" si="11"/>
        <v>52384</v>
      </c>
      <c r="L187" s="50">
        <f t="shared" si="10"/>
        <v>169194.3</v>
      </c>
      <c r="M187" s="54" t="s">
        <v>17</v>
      </c>
      <c r="N187" s="53" t="s">
        <v>767</v>
      </c>
      <c r="P187" s="43"/>
      <c r="U187" s="5" t="s">
        <v>207</v>
      </c>
    </row>
    <row r="188" spans="2:21" x14ac:dyDescent="0.25">
      <c r="B188" s="61" t="s">
        <v>231</v>
      </c>
      <c r="C188" s="58" t="s">
        <v>615</v>
      </c>
      <c r="D188" s="58" t="s">
        <v>669</v>
      </c>
      <c r="E188" s="58">
        <v>60</v>
      </c>
      <c r="F188" s="58">
        <v>60</v>
      </c>
      <c r="G188" s="58">
        <v>60</v>
      </c>
      <c r="H188" s="58">
        <v>60</v>
      </c>
      <c r="I188" s="59">
        <f>SUM('PACC - SNCC.F.053 (3)'!$E188:$H188)</f>
        <v>240</v>
      </c>
      <c r="J188" s="60">
        <v>213</v>
      </c>
      <c r="K188" s="60">
        <f t="shared" si="11"/>
        <v>51120</v>
      </c>
      <c r="L188" s="50">
        <f t="shared" si="10"/>
        <v>220650.3</v>
      </c>
      <c r="M188" s="54" t="s">
        <v>17</v>
      </c>
      <c r="N188" s="54" t="s">
        <v>767</v>
      </c>
      <c r="P188" s="43"/>
      <c r="U188" s="5" t="s">
        <v>208</v>
      </c>
    </row>
    <row r="189" spans="2:21" x14ac:dyDescent="0.25">
      <c r="B189" s="61" t="s">
        <v>229</v>
      </c>
      <c r="C189" s="55" t="s">
        <v>616</v>
      </c>
      <c r="D189" s="55" t="s">
        <v>506</v>
      </c>
      <c r="E189" s="55">
        <v>10</v>
      </c>
      <c r="F189" s="55">
        <v>10</v>
      </c>
      <c r="G189" s="55">
        <v>10</v>
      </c>
      <c r="H189" s="55">
        <v>10</v>
      </c>
      <c r="I189" s="56">
        <f>SUM('PACC - SNCC.F.053 (3)'!$E189:$H189)</f>
        <v>40</v>
      </c>
      <c r="J189" s="57">
        <v>1344.67</v>
      </c>
      <c r="K189" s="57">
        <f t="shared" si="11"/>
        <v>53786.8</v>
      </c>
      <c r="L189" s="50">
        <f t="shared" si="10"/>
        <v>243834.3</v>
      </c>
      <c r="M189" s="54" t="s">
        <v>17</v>
      </c>
      <c r="N189" s="54" t="s">
        <v>767</v>
      </c>
      <c r="P189" s="43"/>
      <c r="U189" s="5" t="s">
        <v>209</v>
      </c>
    </row>
    <row r="190" spans="2:21" x14ac:dyDescent="0.25">
      <c r="B190" s="61" t="s">
        <v>236</v>
      </c>
      <c r="C190" s="58" t="s">
        <v>617</v>
      </c>
      <c r="D190" s="58" t="s">
        <v>662</v>
      </c>
      <c r="E190" s="58">
        <v>10</v>
      </c>
      <c r="F190" s="58">
        <v>10</v>
      </c>
      <c r="G190" s="58">
        <v>10</v>
      </c>
      <c r="H190" s="58">
        <v>40</v>
      </c>
      <c r="I190" s="59">
        <f>SUM('PACC - SNCC.F.053 (3)'!$E190:$H190)</f>
        <v>70</v>
      </c>
      <c r="J190" s="60">
        <v>72.05</v>
      </c>
      <c r="K190" s="60">
        <f t="shared" si="11"/>
        <v>5043.5</v>
      </c>
      <c r="L190" s="50">
        <f t="shared" si="10"/>
        <v>245247.5</v>
      </c>
      <c r="M190" s="54" t="s">
        <v>17</v>
      </c>
      <c r="N190" s="54" t="s">
        <v>767</v>
      </c>
      <c r="P190" s="43"/>
      <c r="U190" s="5" t="s">
        <v>210</v>
      </c>
    </row>
    <row r="191" spans="2:21" x14ac:dyDescent="0.25">
      <c r="B191" s="61" t="s">
        <v>227</v>
      </c>
      <c r="C191" s="55" t="s">
        <v>618</v>
      </c>
      <c r="D191" s="55" t="s">
        <v>506</v>
      </c>
      <c r="E191" s="55">
        <v>35</v>
      </c>
      <c r="F191" s="55">
        <v>35</v>
      </c>
      <c r="G191" s="55">
        <v>35</v>
      </c>
      <c r="H191" s="55">
        <v>35</v>
      </c>
      <c r="I191" s="56">
        <f>SUM('PACC - SNCC.F.053 (3)'!$E191:$H191)</f>
        <v>140</v>
      </c>
      <c r="J191" s="57">
        <v>49</v>
      </c>
      <c r="K191" s="57">
        <f t="shared" si="11"/>
        <v>6860</v>
      </c>
      <c r="L191" s="50">
        <f t="shared" si="10"/>
        <v>243749</v>
      </c>
      <c r="M191" s="54" t="s">
        <v>17</v>
      </c>
      <c r="N191" s="54" t="s">
        <v>767</v>
      </c>
      <c r="P191" s="43"/>
      <c r="U191" s="5" t="s">
        <v>211</v>
      </c>
    </row>
    <row r="192" spans="2:21" x14ac:dyDescent="0.25">
      <c r="B192" s="61" t="s">
        <v>231</v>
      </c>
      <c r="C192" s="58" t="s">
        <v>627</v>
      </c>
      <c r="D192" s="58" t="s">
        <v>669</v>
      </c>
      <c r="E192" s="58">
        <v>10</v>
      </c>
      <c r="F192" s="58">
        <v>10</v>
      </c>
      <c r="G192" s="58">
        <v>10</v>
      </c>
      <c r="H192" s="58">
        <v>10</v>
      </c>
      <c r="I192" s="59">
        <f>SUM('PACC - SNCC.F.053 (3)'!$E192:$H192)</f>
        <v>40</v>
      </c>
      <c r="J192" s="60">
        <v>2596</v>
      </c>
      <c r="K192" s="60">
        <f t="shared" si="11"/>
        <v>103840</v>
      </c>
      <c r="L192" s="50">
        <f t="shared" si="10"/>
        <v>238734.9</v>
      </c>
      <c r="M192" s="54" t="s">
        <v>17</v>
      </c>
      <c r="N192" s="53" t="s">
        <v>767</v>
      </c>
      <c r="P192" s="43"/>
      <c r="U192" s="5" t="s">
        <v>212</v>
      </c>
    </row>
    <row r="193" spans="2:21" x14ac:dyDescent="0.25">
      <c r="B193" s="61" t="s">
        <v>742</v>
      </c>
      <c r="C193" s="55" t="s">
        <v>628</v>
      </c>
      <c r="D193" s="55" t="s">
        <v>662</v>
      </c>
      <c r="E193" s="55">
        <v>108</v>
      </c>
      <c r="F193" s="55">
        <v>108</v>
      </c>
      <c r="G193" s="55">
        <v>108</v>
      </c>
      <c r="H193" s="55">
        <v>108</v>
      </c>
      <c r="I193" s="56">
        <f>SUM('PACC - SNCC.F.053 (3)'!$E193:$H193)</f>
        <v>432</v>
      </c>
      <c r="J193" s="57">
        <v>172</v>
      </c>
      <c r="K193" s="57">
        <f t="shared" si="11"/>
        <v>74304</v>
      </c>
      <c r="L193" s="50">
        <f t="shared" si="10"/>
        <v>143249.29999999999</v>
      </c>
      <c r="M193" s="54" t="s">
        <v>17</v>
      </c>
      <c r="N193" s="54" t="s">
        <v>767</v>
      </c>
      <c r="P193" s="43"/>
      <c r="U193" s="5" t="s">
        <v>213</v>
      </c>
    </row>
    <row r="194" spans="2:21" x14ac:dyDescent="0.25">
      <c r="B194" s="61" t="s">
        <v>227</v>
      </c>
      <c r="C194" s="58" t="s">
        <v>619</v>
      </c>
      <c r="D194" s="58" t="s">
        <v>669</v>
      </c>
      <c r="E194" s="58">
        <v>120</v>
      </c>
      <c r="F194" s="58">
        <v>120</v>
      </c>
      <c r="G194" s="58">
        <v>120</v>
      </c>
      <c r="H194" s="58">
        <v>120</v>
      </c>
      <c r="I194" s="59">
        <f>SUM('PACC - SNCC.F.053 (3)'!$E194:$H194)</f>
        <v>480</v>
      </c>
      <c r="J194" s="60">
        <v>115</v>
      </c>
      <c r="K194" s="60">
        <f t="shared" si="11"/>
        <v>55200</v>
      </c>
      <c r="L194" s="50">
        <f t="shared" si="10"/>
        <v>97025.3</v>
      </c>
      <c r="M194" s="54" t="s">
        <v>17</v>
      </c>
      <c r="N194" s="53" t="s">
        <v>767</v>
      </c>
      <c r="P194" s="43"/>
      <c r="U194" s="5" t="s">
        <v>214</v>
      </c>
    </row>
    <row r="195" spans="2:21" x14ac:dyDescent="0.25">
      <c r="B195" s="61" t="s">
        <v>85</v>
      </c>
      <c r="C195" s="58" t="s">
        <v>620</v>
      </c>
      <c r="D195" s="58" t="s">
        <v>666</v>
      </c>
      <c r="E195" s="58">
        <v>2</v>
      </c>
      <c r="F195" s="58">
        <v>1</v>
      </c>
      <c r="G195" s="58">
        <v>1</v>
      </c>
      <c r="H195" s="58">
        <v>1</v>
      </c>
      <c r="I195" s="59">
        <f>SUM('PACC - SNCC.F.053 (3)'!$E195:$H195)</f>
        <v>5</v>
      </c>
      <c r="J195" s="60">
        <v>709</v>
      </c>
      <c r="K195" s="60">
        <f t="shared" si="11"/>
        <v>3545</v>
      </c>
      <c r="L195" s="50">
        <f t="shared" si="10"/>
        <v>61649.3</v>
      </c>
      <c r="M195" s="54" t="s">
        <v>17</v>
      </c>
      <c r="N195" s="54" t="s">
        <v>767</v>
      </c>
      <c r="P195" s="43"/>
      <c r="U195" s="5" t="s">
        <v>215</v>
      </c>
    </row>
    <row r="196" spans="2:21" x14ac:dyDescent="0.25">
      <c r="B196" s="61" t="s">
        <v>85</v>
      </c>
      <c r="C196" s="55" t="s">
        <v>621</v>
      </c>
      <c r="D196" s="55" t="s">
        <v>666</v>
      </c>
      <c r="E196" s="55">
        <v>1</v>
      </c>
      <c r="F196" s="55">
        <v>0</v>
      </c>
      <c r="G196" s="55">
        <v>0</v>
      </c>
      <c r="H196" s="55">
        <v>1</v>
      </c>
      <c r="I196" s="56">
        <f>SUM('PACC - SNCC.F.053 (3)'!$E196:$H196)</f>
        <v>2</v>
      </c>
      <c r="J196" s="57">
        <v>922.95</v>
      </c>
      <c r="K196" s="57">
        <f t="shared" si="11"/>
        <v>1845.9</v>
      </c>
      <c r="L196" s="50">
        <f t="shared" si="10"/>
        <v>67104.3</v>
      </c>
      <c r="M196" s="54" t="s">
        <v>17</v>
      </c>
      <c r="N196" s="54" t="s">
        <v>767</v>
      </c>
      <c r="P196" s="43"/>
      <c r="U196" s="5" t="s">
        <v>216</v>
      </c>
    </row>
    <row r="197" spans="2:21" x14ac:dyDescent="0.25">
      <c r="B197" s="61" t="s">
        <v>236</v>
      </c>
      <c r="C197" s="58" t="s">
        <v>622</v>
      </c>
      <c r="D197" s="58" t="s">
        <v>666</v>
      </c>
      <c r="E197" s="58">
        <v>3</v>
      </c>
      <c r="F197" s="58">
        <v>3</v>
      </c>
      <c r="G197" s="58">
        <v>3</v>
      </c>
      <c r="H197" s="58">
        <v>3</v>
      </c>
      <c r="I197" s="59">
        <f>SUM('PACC - SNCC.F.053 (3)'!$E197:$H197)</f>
        <v>12</v>
      </c>
      <c r="J197" s="60">
        <v>696.2</v>
      </c>
      <c r="K197" s="60">
        <f t="shared" si="11"/>
        <v>8354.4000000000015</v>
      </c>
      <c r="L197" s="50">
        <f t="shared" si="10"/>
        <v>190333.92</v>
      </c>
      <c r="M197" s="54" t="s">
        <v>17</v>
      </c>
      <c r="N197" s="54" t="s">
        <v>767</v>
      </c>
      <c r="P197" s="43"/>
      <c r="U197" s="5" t="s">
        <v>217</v>
      </c>
    </row>
    <row r="198" spans="2:21" x14ac:dyDescent="0.25">
      <c r="B198" s="61" t="s">
        <v>236</v>
      </c>
      <c r="C198" s="55" t="s">
        <v>623</v>
      </c>
      <c r="D198" s="55" t="s">
        <v>669</v>
      </c>
      <c r="E198" s="55">
        <v>90</v>
      </c>
      <c r="F198" s="55">
        <v>90</v>
      </c>
      <c r="G198" s="55">
        <v>90</v>
      </c>
      <c r="H198" s="55">
        <v>90</v>
      </c>
      <c r="I198" s="56">
        <f>SUM('PACC - SNCC.F.053 (3)'!$E198:$H198)</f>
        <v>360</v>
      </c>
      <c r="J198" s="57">
        <v>78</v>
      </c>
      <c r="K198" s="57">
        <f t="shared" si="11"/>
        <v>28080</v>
      </c>
      <c r="L198" s="50">
        <f>SUM(K198:K202)</f>
        <v>194253.92</v>
      </c>
      <c r="M198" s="54" t="s">
        <v>17</v>
      </c>
      <c r="N198" s="54" t="s">
        <v>767</v>
      </c>
      <c r="P198" s="43"/>
      <c r="U198" s="5" t="s">
        <v>218</v>
      </c>
    </row>
    <row r="199" spans="2:21" x14ac:dyDescent="0.25">
      <c r="B199" s="61" t="s">
        <v>236</v>
      </c>
      <c r="C199" s="58" t="s">
        <v>624</v>
      </c>
      <c r="D199" s="58" t="s">
        <v>669</v>
      </c>
      <c r="E199" s="58">
        <v>120</v>
      </c>
      <c r="F199" s="58">
        <v>120</v>
      </c>
      <c r="G199" s="58">
        <v>120</v>
      </c>
      <c r="H199" s="58">
        <v>120</v>
      </c>
      <c r="I199" s="59">
        <f>SUM('PACC - SNCC.F.053 (3)'!$E199:$H199)</f>
        <v>480</v>
      </c>
      <c r="J199" s="60">
        <v>41.3</v>
      </c>
      <c r="K199" s="60">
        <f t="shared" si="11"/>
        <v>19824</v>
      </c>
      <c r="L199" s="50">
        <f>SUM(K199:K203)</f>
        <v>173183.12000000002</v>
      </c>
      <c r="M199" s="54" t="s">
        <v>17</v>
      </c>
      <c r="N199" s="53" t="s">
        <v>767</v>
      </c>
      <c r="P199" s="43"/>
      <c r="U199" s="5" t="s">
        <v>219</v>
      </c>
    </row>
    <row r="200" spans="2:21" x14ac:dyDescent="0.25">
      <c r="B200" s="61" t="s">
        <v>236</v>
      </c>
      <c r="C200" s="55" t="s">
        <v>625</v>
      </c>
      <c r="D200" s="55" t="s">
        <v>669</v>
      </c>
      <c r="E200" s="55">
        <v>60</v>
      </c>
      <c r="F200" s="55">
        <v>60</v>
      </c>
      <c r="G200" s="55">
        <v>60</v>
      </c>
      <c r="H200" s="55">
        <v>60</v>
      </c>
      <c r="I200" s="56">
        <f>SUM('PACC - SNCC.F.053 (3)'!$E200:$H200)</f>
        <v>240</v>
      </c>
      <c r="J200" s="57">
        <v>37.5</v>
      </c>
      <c r="K200" s="57">
        <f t="shared" si="11"/>
        <v>9000</v>
      </c>
      <c r="L200" s="50">
        <f>SUM(K200:K204)</f>
        <v>156107.12000000002</v>
      </c>
      <c r="M200" s="54" t="s">
        <v>17</v>
      </c>
      <c r="N200" s="54" t="s">
        <v>767</v>
      </c>
      <c r="P200" s="43"/>
      <c r="U200" s="5" t="s">
        <v>220</v>
      </c>
    </row>
    <row r="201" spans="2:21" x14ac:dyDescent="0.25">
      <c r="B201" s="61" t="s">
        <v>228</v>
      </c>
      <c r="C201" s="58" t="s">
        <v>626</v>
      </c>
      <c r="D201" s="58" t="s">
        <v>661</v>
      </c>
      <c r="E201" s="58">
        <v>4</v>
      </c>
      <c r="F201" s="58">
        <v>4</v>
      </c>
      <c r="G201" s="58">
        <v>4</v>
      </c>
      <c r="H201" s="58">
        <v>4</v>
      </c>
      <c r="I201" s="59">
        <f>SUM('PACC - SNCC.F.053 (3)'!$E201:$H201)</f>
        <v>16</v>
      </c>
      <c r="J201" s="60">
        <v>7817.22</v>
      </c>
      <c r="K201" s="60">
        <f t="shared" si="11"/>
        <v>125075.52</v>
      </c>
      <c r="L201" s="50">
        <f>SUM(K201:K205)</f>
        <v>190307.12000000002</v>
      </c>
      <c r="M201" s="54" t="s">
        <v>17</v>
      </c>
      <c r="N201" s="53" t="s">
        <v>767</v>
      </c>
      <c r="P201" s="43"/>
      <c r="U201" s="5" t="s">
        <v>221</v>
      </c>
    </row>
    <row r="202" spans="2:21" x14ac:dyDescent="0.25">
      <c r="B202" s="61" t="s">
        <v>231</v>
      </c>
      <c r="C202" s="55" t="s">
        <v>629</v>
      </c>
      <c r="D202" s="55" t="s">
        <v>670</v>
      </c>
      <c r="E202" s="55">
        <v>3</v>
      </c>
      <c r="F202" s="55">
        <v>3</v>
      </c>
      <c r="G202" s="55">
        <v>2</v>
      </c>
      <c r="H202" s="55">
        <v>0</v>
      </c>
      <c r="I202" s="56">
        <f>SUM('PACC - SNCC.F.053 (3)'!$E202:$H202)</f>
        <v>8</v>
      </c>
      <c r="J202" s="57">
        <v>1534.3</v>
      </c>
      <c r="K202" s="57">
        <f t="shared" si="11"/>
        <v>12274.4</v>
      </c>
      <c r="L202" s="50">
        <f t="shared" ref="L202:L210" si="12">SUM(K202:K206)</f>
        <v>128087.6</v>
      </c>
      <c r="M202" s="54" t="s">
        <v>17</v>
      </c>
      <c r="N202" s="54" t="s">
        <v>767</v>
      </c>
      <c r="P202" s="43"/>
      <c r="U202" s="5" t="s">
        <v>222</v>
      </c>
    </row>
    <row r="203" spans="2:21" x14ac:dyDescent="0.25">
      <c r="B203" s="61" t="s">
        <v>231</v>
      </c>
      <c r="C203" s="58" t="s">
        <v>630</v>
      </c>
      <c r="D203" s="58" t="s">
        <v>669</v>
      </c>
      <c r="E203" s="58">
        <v>9</v>
      </c>
      <c r="F203" s="58">
        <v>9</v>
      </c>
      <c r="G203" s="58">
        <v>9</v>
      </c>
      <c r="H203" s="58">
        <v>9</v>
      </c>
      <c r="I203" s="59">
        <f>SUM('PACC - SNCC.F.053 (3)'!$E203:$H203)</f>
        <v>36</v>
      </c>
      <c r="J203" s="60">
        <v>194.7</v>
      </c>
      <c r="K203" s="60">
        <f t="shared" si="11"/>
        <v>7009.2</v>
      </c>
      <c r="L203" s="50">
        <f t="shared" si="12"/>
        <v>175285.2</v>
      </c>
      <c r="M203" s="54" t="s">
        <v>17</v>
      </c>
      <c r="N203" s="54" t="s">
        <v>767</v>
      </c>
      <c r="P203" s="43"/>
      <c r="U203" s="5" t="s">
        <v>223</v>
      </c>
    </row>
    <row r="204" spans="2:21" x14ac:dyDescent="0.25">
      <c r="B204" s="61" t="s">
        <v>236</v>
      </c>
      <c r="C204" s="55" t="s">
        <v>631</v>
      </c>
      <c r="D204" s="55" t="s">
        <v>666</v>
      </c>
      <c r="E204" s="55">
        <v>3</v>
      </c>
      <c r="F204" s="55">
        <v>3</v>
      </c>
      <c r="G204" s="55">
        <v>3</v>
      </c>
      <c r="H204" s="55">
        <v>3</v>
      </c>
      <c r="I204" s="56">
        <f>SUM('PACC - SNCC.F.053 (3)'!$E204:$H204)</f>
        <v>12</v>
      </c>
      <c r="J204" s="57">
        <v>229</v>
      </c>
      <c r="K204" s="57">
        <f t="shared" si="11"/>
        <v>2748</v>
      </c>
      <c r="L204" s="50">
        <f t="shared" si="12"/>
        <v>173772</v>
      </c>
      <c r="M204" s="54" t="s">
        <v>17</v>
      </c>
      <c r="N204" s="54" t="s">
        <v>767</v>
      </c>
      <c r="P204" s="43"/>
      <c r="U204" s="5" t="s">
        <v>224</v>
      </c>
    </row>
    <row r="205" spans="2:21" x14ac:dyDescent="0.25">
      <c r="B205" s="61" t="s">
        <v>236</v>
      </c>
      <c r="C205" s="58" t="s">
        <v>632</v>
      </c>
      <c r="D205" s="58" t="s">
        <v>661</v>
      </c>
      <c r="E205" s="58">
        <v>12</v>
      </c>
      <c r="F205" s="58">
        <v>12</v>
      </c>
      <c r="G205" s="58">
        <v>12</v>
      </c>
      <c r="H205" s="58">
        <v>12</v>
      </c>
      <c r="I205" s="59">
        <f>SUM('PACC - SNCC.F.053 (3)'!$E205:$H205)</f>
        <v>48</v>
      </c>
      <c r="J205" s="60">
        <v>900</v>
      </c>
      <c r="K205" s="60">
        <f t="shared" si="11"/>
        <v>43200</v>
      </c>
      <c r="L205" s="50">
        <f t="shared" si="12"/>
        <v>176520</v>
      </c>
      <c r="M205" s="54" t="s">
        <v>17</v>
      </c>
      <c r="N205" s="54" t="s">
        <v>767</v>
      </c>
      <c r="P205" s="43"/>
      <c r="U205" s="5" t="s">
        <v>226</v>
      </c>
    </row>
    <row r="206" spans="2:21" x14ac:dyDescent="0.25">
      <c r="B206" s="61" t="s">
        <v>85</v>
      </c>
      <c r="C206" s="55" t="s">
        <v>633</v>
      </c>
      <c r="D206" s="55" t="s">
        <v>666</v>
      </c>
      <c r="E206" s="55">
        <v>9</v>
      </c>
      <c r="F206" s="55">
        <v>9</v>
      </c>
      <c r="G206" s="55">
        <v>9</v>
      </c>
      <c r="H206" s="55">
        <v>9</v>
      </c>
      <c r="I206" s="56">
        <f>SUM('PACC - SNCC.F.053 (3)'!$E206:$H206)</f>
        <v>36</v>
      </c>
      <c r="J206" s="57">
        <v>1746</v>
      </c>
      <c r="K206" s="57">
        <f t="shared" si="11"/>
        <v>62856</v>
      </c>
      <c r="L206" s="50">
        <f t="shared" si="12"/>
        <v>153541.44</v>
      </c>
      <c r="M206" s="54" t="s">
        <v>17</v>
      </c>
      <c r="N206" s="53" t="s">
        <v>767</v>
      </c>
      <c r="P206" s="43"/>
      <c r="U206" s="5" t="s">
        <v>227</v>
      </c>
    </row>
    <row r="207" spans="2:21" x14ac:dyDescent="0.25">
      <c r="B207" s="61" t="s">
        <v>85</v>
      </c>
      <c r="C207" s="58" t="s">
        <v>634</v>
      </c>
      <c r="D207" s="58" t="s">
        <v>666</v>
      </c>
      <c r="E207" s="58">
        <v>9</v>
      </c>
      <c r="F207" s="58">
        <v>9</v>
      </c>
      <c r="G207" s="58">
        <v>9</v>
      </c>
      <c r="H207" s="58">
        <v>9</v>
      </c>
      <c r="I207" s="59">
        <f>SUM('PACC - SNCC.F.053 (3)'!$E207:$H207)</f>
        <v>36</v>
      </c>
      <c r="J207" s="60">
        <v>1652</v>
      </c>
      <c r="K207" s="60">
        <f t="shared" si="11"/>
        <v>59472</v>
      </c>
      <c r="L207" s="50">
        <f t="shared" si="12"/>
        <v>108401.28</v>
      </c>
      <c r="M207" s="54" t="s">
        <v>17</v>
      </c>
      <c r="N207" s="54" t="s">
        <v>767</v>
      </c>
      <c r="P207" s="43"/>
      <c r="U207" s="5" t="s">
        <v>228</v>
      </c>
    </row>
    <row r="208" spans="2:21" x14ac:dyDescent="0.25">
      <c r="B208" s="61" t="s">
        <v>236</v>
      </c>
      <c r="C208" s="58" t="s">
        <v>635</v>
      </c>
      <c r="D208" s="58" t="s">
        <v>666</v>
      </c>
      <c r="E208" s="58">
        <v>6</v>
      </c>
      <c r="F208" s="58">
        <v>6</v>
      </c>
      <c r="G208" s="58">
        <v>6</v>
      </c>
      <c r="H208" s="58">
        <v>6</v>
      </c>
      <c r="I208" s="59">
        <f>SUM('PACC - SNCC.F.053 (3)'!$E208:$H208)</f>
        <v>24</v>
      </c>
      <c r="J208" s="60">
        <v>229</v>
      </c>
      <c r="K208" s="60">
        <f t="shared" si="11"/>
        <v>5496</v>
      </c>
      <c r="L208" s="50">
        <f t="shared" si="12"/>
        <v>52233.279999999999</v>
      </c>
      <c r="M208" s="54" t="s">
        <v>17</v>
      </c>
      <c r="N208" s="53" t="s">
        <v>767</v>
      </c>
      <c r="P208" s="43"/>
      <c r="U208" s="5" t="s">
        <v>229</v>
      </c>
    </row>
    <row r="209" spans="2:21" x14ac:dyDescent="0.25">
      <c r="B209" s="61" t="s">
        <v>236</v>
      </c>
      <c r="C209" s="55" t="s">
        <v>636</v>
      </c>
      <c r="D209" s="55" t="s">
        <v>666</v>
      </c>
      <c r="E209" s="55">
        <v>6</v>
      </c>
      <c r="F209" s="55">
        <v>6</v>
      </c>
      <c r="G209" s="55">
        <v>6</v>
      </c>
      <c r="H209" s="55">
        <v>6</v>
      </c>
      <c r="I209" s="56">
        <f>SUM('PACC - SNCC.F.053 (3)'!$E209:$H209)</f>
        <v>24</v>
      </c>
      <c r="J209" s="57">
        <v>229</v>
      </c>
      <c r="K209" s="57">
        <f t="shared" si="11"/>
        <v>5496</v>
      </c>
      <c r="L209" s="50">
        <f t="shared" si="12"/>
        <v>50470.94</v>
      </c>
      <c r="M209" s="54" t="s">
        <v>17</v>
      </c>
      <c r="N209" s="54" t="s">
        <v>767</v>
      </c>
      <c r="P209" s="43"/>
      <c r="U209" s="5" t="s">
        <v>231</v>
      </c>
    </row>
    <row r="210" spans="2:21" x14ac:dyDescent="0.25">
      <c r="B210" s="61" t="s">
        <v>236</v>
      </c>
      <c r="C210" s="58" t="s">
        <v>637</v>
      </c>
      <c r="D210" s="58" t="s">
        <v>661</v>
      </c>
      <c r="E210" s="58">
        <v>3</v>
      </c>
      <c r="F210" s="58">
        <v>3</v>
      </c>
      <c r="G210" s="58">
        <v>3</v>
      </c>
      <c r="H210" s="58">
        <v>3</v>
      </c>
      <c r="I210" s="59">
        <f>SUM('PACC - SNCC.F.053 (3)'!$E210:$H210)</f>
        <v>12</v>
      </c>
      <c r="J210" s="60">
        <v>1685.12</v>
      </c>
      <c r="K210" s="60">
        <f t="shared" si="11"/>
        <v>20221.439999999999</v>
      </c>
      <c r="L210" s="50">
        <f t="shared" si="12"/>
        <v>52324.94</v>
      </c>
      <c r="M210" s="54" t="s">
        <v>17</v>
      </c>
      <c r="N210" s="54" t="s">
        <v>767</v>
      </c>
      <c r="P210" s="43"/>
      <c r="U210" s="5" t="s">
        <v>238</v>
      </c>
    </row>
    <row r="211" spans="2:21" x14ac:dyDescent="0.25">
      <c r="B211" s="61" t="s">
        <v>236</v>
      </c>
      <c r="C211" s="55" t="s">
        <v>638</v>
      </c>
      <c r="D211" s="55" t="s">
        <v>661</v>
      </c>
      <c r="E211" s="55">
        <v>3</v>
      </c>
      <c r="F211" s="55">
        <v>3</v>
      </c>
      <c r="G211" s="55">
        <v>3</v>
      </c>
      <c r="H211" s="55">
        <v>3</v>
      </c>
      <c r="I211" s="56">
        <f>SUM('PACC - SNCC.F.053 (3)'!$E211:$H211)</f>
        <v>12</v>
      </c>
      <c r="J211" s="57">
        <v>1476.32</v>
      </c>
      <c r="K211" s="57">
        <f t="shared" si="11"/>
        <v>17715.84</v>
      </c>
      <c r="L211" s="50">
        <f>SUM(K211:K214)</f>
        <v>32103.5</v>
      </c>
      <c r="M211" s="54" t="s">
        <v>17</v>
      </c>
      <c r="N211" s="54" t="s">
        <v>767</v>
      </c>
      <c r="P211" s="43"/>
      <c r="U211" s="5" t="s">
        <v>239</v>
      </c>
    </row>
    <row r="212" spans="2:21" x14ac:dyDescent="0.25">
      <c r="B212" s="61" t="s">
        <v>231</v>
      </c>
      <c r="C212" s="58" t="s">
        <v>639</v>
      </c>
      <c r="D212" s="58" t="s">
        <v>669</v>
      </c>
      <c r="E212" s="58">
        <v>7</v>
      </c>
      <c r="F212" s="58">
        <v>7</v>
      </c>
      <c r="G212" s="58">
        <v>7</v>
      </c>
      <c r="H212" s="58">
        <v>7</v>
      </c>
      <c r="I212" s="59">
        <f>SUM('PACC - SNCC.F.053 (3)'!$E212:$H212)</f>
        <v>28</v>
      </c>
      <c r="J212" s="60">
        <v>118</v>
      </c>
      <c r="K212" s="60">
        <f t="shared" si="11"/>
        <v>3304</v>
      </c>
      <c r="L212" s="50">
        <f>SUM(K212:K214)</f>
        <v>14387.66</v>
      </c>
      <c r="M212" s="54" t="s">
        <v>17</v>
      </c>
      <c r="N212" s="54" t="s">
        <v>767</v>
      </c>
      <c r="P212" s="43"/>
      <c r="U212" s="5" t="s">
        <v>240</v>
      </c>
    </row>
    <row r="213" spans="2:21" x14ac:dyDescent="0.25">
      <c r="B213" s="61" t="s">
        <v>229</v>
      </c>
      <c r="C213" s="55" t="s">
        <v>640</v>
      </c>
      <c r="D213" s="55" t="s">
        <v>506</v>
      </c>
      <c r="E213" s="55">
        <v>4</v>
      </c>
      <c r="F213" s="55">
        <v>3</v>
      </c>
      <c r="G213" s="55">
        <v>3</v>
      </c>
      <c r="H213" s="55">
        <v>4</v>
      </c>
      <c r="I213" s="56">
        <f>SUM('PACC - SNCC.F.053 (3)'!$E213:$H213)</f>
        <v>14</v>
      </c>
      <c r="J213" s="57">
        <v>266.69</v>
      </c>
      <c r="K213" s="57">
        <f t="shared" si="11"/>
        <v>3733.66</v>
      </c>
      <c r="L213" s="50">
        <f>SUM(K213:K215)</f>
        <v>12623.66</v>
      </c>
      <c r="M213" s="54" t="s">
        <v>17</v>
      </c>
      <c r="N213" s="53" t="s">
        <v>767</v>
      </c>
      <c r="P213" s="43"/>
      <c r="U213" s="5" t="s">
        <v>241</v>
      </c>
    </row>
    <row r="214" spans="2:21" x14ac:dyDescent="0.25">
      <c r="B214" s="61" t="s">
        <v>229</v>
      </c>
      <c r="C214" s="58" t="s">
        <v>641</v>
      </c>
      <c r="D214" s="58" t="s">
        <v>506</v>
      </c>
      <c r="E214" s="58">
        <v>4</v>
      </c>
      <c r="F214" s="58">
        <v>3</v>
      </c>
      <c r="G214" s="58">
        <v>3</v>
      </c>
      <c r="H214" s="58">
        <v>4</v>
      </c>
      <c r="I214" s="59">
        <f>SUM('PACC - SNCC.F.053 (3)'!$E214:$H214)</f>
        <v>14</v>
      </c>
      <c r="J214" s="60">
        <v>525</v>
      </c>
      <c r="K214" s="60">
        <f t="shared" si="11"/>
        <v>7350</v>
      </c>
      <c r="L214" s="50">
        <f>SUM(K214:K216)</f>
        <v>10114</v>
      </c>
      <c r="M214" s="54" t="s">
        <v>17</v>
      </c>
      <c r="N214" s="54" t="s">
        <v>767</v>
      </c>
      <c r="P214" s="43"/>
      <c r="U214" s="5" t="s">
        <v>242</v>
      </c>
    </row>
    <row r="215" spans="2:21" x14ac:dyDescent="0.25">
      <c r="B215" s="61" t="s">
        <v>231</v>
      </c>
      <c r="C215" s="58" t="s">
        <v>642</v>
      </c>
      <c r="D215" s="58" t="s">
        <v>670</v>
      </c>
      <c r="E215" s="58">
        <v>4</v>
      </c>
      <c r="F215" s="58">
        <v>3</v>
      </c>
      <c r="G215" s="58">
        <v>3</v>
      </c>
      <c r="H215" s="58">
        <v>4</v>
      </c>
      <c r="I215" s="59">
        <f>SUM('PACC - SNCC.F.053 (3)'!$E215:$H215)</f>
        <v>14</v>
      </c>
      <c r="J215" s="60">
        <v>110</v>
      </c>
      <c r="K215" s="60">
        <f t="shared" si="11"/>
        <v>1540</v>
      </c>
      <c r="L215" s="50">
        <f>SUM(K215:K218)</f>
        <v>30832</v>
      </c>
      <c r="M215" s="54" t="s">
        <v>17</v>
      </c>
      <c r="N215" s="54" t="s">
        <v>767</v>
      </c>
      <c r="P215" s="43"/>
      <c r="U215" s="5" t="s">
        <v>247</v>
      </c>
    </row>
    <row r="216" spans="2:21" x14ac:dyDescent="0.25">
      <c r="B216" s="61" t="s">
        <v>231</v>
      </c>
      <c r="C216" s="55" t="s">
        <v>643</v>
      </c>
      <c r="D216" s="55" t="s">
        <v>667</v>
      </c>
      <c r="E216" s="55">
        <v>1</v>
      </c>
      <c r="F216" s="55">
        <v>1</v>
      </c>
      <c r="G216" s="55">
        <v>1</v>
      </c>
      <c r="H216" s="55">
        <v>1</v>
      </c>
      <c r="I216" s="56">
        <f>SUM('PACC - SNCC.F.053 (3)'!$E216:$H216)</f>
        <v>4</v>
      </c>
      <c r="J216" s="57">
        <v>306</v>
      </c>
      <c r="K216" s="57">
        <f t="shared" si="11"/>
        <v>1224</v>
      </c>
      <c r="L216" s="50">
        <f>SUM(K216:K219)</f>
        <v>34092</v>
      </c>
      <c r="M216" s="54" t="s">
        <v>17</v>
      </c>
      <c r="N216" s="54" t="s">
        <v>767</v>
      </c>
      <c r="P216" s="43"/>
      <c r="U216" s="5" t="s">
        <v>258</v>
      </c>
    </row>
    <row r="217" spans="2:21" x14ac:dyDescent="0.25">
      <c r="B217" s="61" t="s">
        <v>227</v>
      </c>
      <c r="C217" s="58" t="s">
        <v>644</v>
      </c>
      <c r="D217" s="58" t="s">
        <v>661</v>
      </c>
      <c r="E217" s="58">
        <v>3</v>
      </c>
      <c r="F217" s="58">
        <v>3</v>
      </c>
      <c r="G217" s="58">
        <v>3</v>
      </c>
      <c r="H217" s="58">
        <v>3</v>
      </c>
      <c r="I217" s="59">
        <f>SUM('PACC - SNCC.F.053 (3)'!$E217:$H217)</f>
        <v>12</v>
      </c>
      <c r="J217" s="60">
        <v>1915</v>
      </c>
      <c r="K217" s="60">
        <f t="shared" si="11"/>
        <v>22980</v>
      </c>
      <c r="L217" s="50">
        <f>SUM(K217:K220)</f>
        <v>76288</v>
      </c>
      <c r="M217" s="54" t="s">
        <v>17</v>
      </c>
      <c r="N217" s="54" t="s">
        <v>767</v>
      </c>
      <c r="P217" s="43"/>
      <c r="U217" s="5" t="s">
        <v>259</v>
      </c>
    </row>
    <row r="218" spans="2:21" x14ac:dyDescent="0.25">
      <c r="B218" s="61" t="s">
        <v>231</v>
      </c>
      <c r="C218" s="58" t="s">
        <v>645</v>
      </c>
      <c r="D218" s="58" t="s">
        <v>661</v>
      </c>
      <c r="E218" s="58">
        <v>6</v>
      </c>
      <c r="F218" s="58">
        <v>6</v>
      </c>
      <c r="G218" s="58">
        <v>6</v>
      </c>
      <c r="H218" s="58">
        <v>6</v>
      </c>
      <c r="I218" s="59">
        <f>SUM('PACC - SNCC.F.053 (3)'!$E218:$H218)</f>
        <v>24</v>
      </c>
      <c r="J218" s="60">
        <v>212</v>
      </c>
      <c r="K218" s="60">
        <f t="shared" si="11"/>
        <v>5088</v>
      </c>
      <c r="L218" s="50">
        <f t="shared" ref="L218:L222" si="13">SUM(K218:K222)</f>
        <v>93064</v>
      </c>
      <c r="M218" s="54" t="s">
        <v>17</v>
      </c>
      <c r="N218" s="54" t="s">
        <v>767</v>
      </c>
      <c r="P218" s="43"/>
      <c r="U218" s="5" t="s">
        <v>260</v>
      </c>
    </row>
    <row r="219" spans="2:21" x14ac:dyDescent="0.25">
      <c r="B219" s="61" t="s">
        <v>231</v>
      </c>
      <c r="C219" s="55" t="s">
        <v>646</v>
      </c>
      <c r="D219" s="55" t="s">
        <v>381</v>
      </c>
      <c r="E219" s="55">
        <v>4</v>
      </c>
      <c r="F219" s="55">
        <v>4</v>
      </c>
      <c r="G219" s="55">
        <v>4</v>
      </c>
      <c r="H219" s="55">
        <v>4</v>
      </c>
      <c r="I219" s="56">
        <f>SUM('PACC - SNCC.F.053 (3)'!$E219:$H219)</f>
        <v>16</v>
      </c>
      <c r="J219" s="57">
        <v>300</v>
      </c>
      <c r="K219" s="57">
        <f t="shared" si="11"/>
        <v>4800</v>
      </c>
      <c r="L219" s="50">
        <f t="shared" si="13"/>
        <v>179176</v>
      </c>
      <c r="M219" s="54" t="s">
        <v>17</v>
      </c>
      <c r="N219" s="53" t="s">
        <v>767</v>
      </c>
      <c r="P219" s="43"/>
      <c r="U219" s="5" t="s">
        <v>261</v>
      </c>
    </row>
    <row r="220" spans="2:21" x14ac:dyDescent="0.25">
      <c r="B220" s="61" t="s">
        <v>85</v>
      </c>
      <c r="C220" s="58" t="s">
        <v>647</v>
      </c>
      <c r="D220" s="58" t="s">
        <v>661</v>
      </c>
      <c r="E220" s="58">
        <v>7</v>
      </c>
      <c r="F220" s="58">
        <v>6</v>
      </c>
      <c r="G220" s="58">
        <v>6</v>
      </c>
      <c r="H220" s="58">
        <v>7</v>
      </c>
      <c r="I220" s="59">
        <f>SUM('PACC - SNCC.F.053 (3)'!$E220:$H220)</f>
        <v>26</v>
      </c>
      <c r="J220" s="60">
        <v>1670</v>
      </c>
      <c r="K220" s="60">
        <f t="shared" si="11"/>
        <v>43420</v>
      </c>
      <c r="L220" s="50">
        <f t="shared" si="13"/>
        <v>174376</v>
      </c>
      <c r="M220" s="54" t="s">
        <v>17</v>
      </c>
      <c r="N220" s="54" t="s">
        <v>767</v>
      </c>
      <c r="P220" s="43"/>
      <c r="U220" s="5" t="s">
        <v>262</v>
      </c>
    </row>
    <row r="221" spans="2:21" x14ac:dyDescent="0.25">
      <c r="B221" s="61" t="s">
        <v>85</v>
      </c>
      <c r="C221" s="55" t="s">
        <v>678</v>
      </c>
      <c r="D221" s="55" t="s">
        <v>661</v>
      </c>
      <c r="E221" s="55">
        <v>4</v>
      </c>
      <c r="F221" s="55">
        <v>4</v>
      </c>
      <c r="G221" s="55">
        <v>4</v>
      </c>
      <c r="H221" s="55">
        <v>4</v>
      </c>
      <c r="I221" s="56">
        <f>SUM('PACC - SNCC.F.053 (3)'!$E221:$H221)</f>
        <v>16</v>
      </c>
      <c r="J221" s="57">
        <v>2141</v>
      </c>
      <c r="K221" s="57">
        <f t="shared" si="11"/>
        <v>34256</v>
      </c>
      <c r="L221" s="50">
        <f t="shared" si="13"/>
        <v>130956</v>
      </c>
      <c r="M221" s="54" t="s">
        <v>17</v>
      </c>
      <c r="N221" s="54" t="s">
        <v>767</v>
      </c>
      <c r="P221" s="43"/>
      <c r="U221" s="5" t="s">
        <v>263</v>
      </c>
    </row>
    <row r="222" spans="2:21" x14ac:dyDescent="0.25">
      <c r="B222" s="61" t="s">
        <v>231</v>
      </c>
      <c r="C222" s="58" t="s">
        <v>648</v>
      </c>
      <c r="D222" s="58" t="s">
        <v>661</v>
      </c>
      <c r="E222" s="58">
        <v>7</v>
      </c>
      <c r="F222" s="58">
        <v>4</v>
      </c>
      <c r="G222" s="58">
        <v>4</v>
      </c>
      <c r="H222" s="58">
        <v>7</v>
      </c>
      <c r="I222" s="59">
        <f>SUM('PACC - SNCC.F.053 (3)'!$E222:$H222)</f>
        <v>22</v>
      </c>
      <c r="J222" s="60">
        <v>250</v>
      </c>
      <c r="K222" s="60">
        <f t="shared" si="11"/>
        <v>5500</v>
      </c>
      <c r="L222" s="50">
        <f t="shared" si="13"/>
        <v>96700</v>
      </c>
      <c r="M222" s="54" t="s">
        <v>17</v>
      </c>
      <c r="N222" s="54" t="s">
        <v>767</v>
      </c>
      <c r="P222" s="43"/>
      <c r="U222" s="5" t="s">
        <v>264</v>
      </c>
    </row>
    <row r="223" spans="2:21" x14ac:dyDescent="0.25">
      <c r="B223" s="61" t="s">
        <v>742</v>
      </c>
      <c r="C223" s="55" t="s">
        <v>747</v>
      </c>
      <c r="D223" s="55" t="s">
        <v>506</v>
      </c>
      <c r="E223" s="55">
        <v>800</v>
      </c>
      <c r="F223" s="55">
        <v>720</v>
      </c>
      <c r="G223" s="55">
        <v>720</v>
      </c>
      <c r="H223" s="55">
        <v>800</v>
      </c>
      <c r="I223" s="56">
        <f>SUM('PACC - SNCC.F.053 (3)'!$E223:$H223)</f>
        <v>3040</v>
      </c>
      <c r="J223" s="57">
        <v>30</v>
      </c>
      <c r="K223" s="57">
        <f t="shared" si="11"/>
        <v>91200</v>
      </c>
      <c r="L223" s="50">
        <f>SUM(K223:K226)</f>
        <v>91200</v>
      </c>
      <c r="M223" s="54" t="s">
        <v>17</v>
      </c>
      <c r="N223" s="54" t="s">
        <v>767</v>
      </c>
      <c r="O223" s="51"/>
      <c r="P223" s="43"/>
      <c r="U223" s="5" t="s">
        <v>267</v>
      </c>
    </row>
    <row r="224" spans="2:21" x14ac:dyDescent="0.25">
      <c r="B224" s="51"/>
      <c r="C224" s="51"/>
      <c r="D224" s="51"/>
      <c r="E224" s="51"/>
      <c r="F224" s="51"/>
      <c r="G224" s="51"/>
      <c r="H224" s="51"/>
      <c r="I224" s="49"/>
      <c r="J224" s="51"/>
      <c r="K224" s="50"/>
      <c r="L224" s="51"/>
      <c r="M224" s="51"/>
      <c r="N224" s="51"/>
      <c r="O224" s="51"/>
      <c r="P224" s="43"/>
      <c r="U224" s="5" t="s">
        <v>269</v>
      </c>
    </row>
    <row r="225" spans="1:21" x14ac:dyDescent="0.25">
      <c r="B225" s="49"/>
      <c r="C225" s="49" t="s">
        <v>699</v>
      </c>
      <c r="D225" s="49"/>
      <c r="E225" s="49"/>
      <c r="F225" s="49"/>
      <c r="G225" s="49"/>
      <c r="H225" s="49"/>
      <c r="I225" s="49"/>
      <c r="J225" s="49"/>
      <c r="K225" s="49"/>
      <c r="L225" s="51"/>
      <c r="M225" s="51"/>
      <c r="N225" s="51"/>
      <c r="O225" s="51"/>
      <c r="P225" s="43"/>
      <c r="U225" s="5" t="s">
        <v>270</v>
      </c>
    </row>
    <row r="226" spans="1:21" x14ac:dyDescent="0.25">
      <c r="B226" s="51"/>
      <c r="C226" s="51"/>
      <c r="D226" s="51"/>
      <c r="E226" s="51"/>
      <c r="F226" s="51"/>
      <c r="G226" s="51"/>
      <c r="H226" s="51"/>
      <c r="I226" s="49"/>
      <c r="J226" s="51"/>
      <c r="K226" s="50"/>
      <c r="L226" s="51"/>
      <c r="M226" s="51"/>
      <c r="N226" s="51"/>
      <c r="O226" s="51"/>
      <c r="P226" s="43"/>
      <c r="U226" s="5" t="s">
        <v>271</v>
      </c>
    </row>
    <row r="227" spans="1:21" s="68" customFormat="1" x14ac:dyDescent="0.25">
      <c r="A227" s="33"/>
      <c r="B227" s="61" t="s">
        <v>166</v>
      </c>
      <c r="C227" s="58" t="s">
        <v>649</v>
      </c>
      <c r="D227" s="58" t="s">
        <v>708</v>
      </c>
      <c r="E227" s="58">
        <v>15</v>
      </c>
      <c r="F227" s="58">
        <v>15</v>
      </c>
      <c r="G227" s="58">
        <v>15</v>
      </c>
      <c r="H227" s="58">
        <v>15</v>
      </c>
      <c r="I227" s="59">
        <f>SUM('PACC - SNCC.F.053 (3)'!$E227:$H227)</f>
        <v>60</v>
      </c>
      <c r="J227" s="60">
        <v>20</v>
      </c>
      <c r="K227" s="60">
        <f t="shared" si="11"/>
        <v>1200</v>
      </c>
      <c r="L227" s="50">
        <f>SUM(K227:K230)</f>
        <v>17970</v>
      </c>
      <c r="M227" s="54" t="s">
        <v>17</v>
      </c>
      <c r="N227" s="54" t="s">
        <v>767</v>
      </c>
      <c r="O227" s="13"/>
      <c r="P227" s="43"/>
      <c r="Q227" s="33"/>
      <c r="R227" s="33"/>
      <c r="S227" s="33"/>
      <c r="U227" s="5"/>
    </row>
    <row r="228" spans="1:21" s="68" customFormat="1" x14ac:dyDescent="0.25">
      <c r="A228" s="33"/>
      <c r="B228" s="61" t="s">
        <v>166</v>
      </c>
      <c r="C228" s="55" t="s">
        <v>650</v>
      </c>
      <c r="D228" s="55"/>
      <c r="E228" s="55"/>
      <c r="F228" s="55"/>
      <c r="G228" s="55"/>
      <c r="H228" s="55"/>
      <c r="I228" s="56">
        <f>SUM('PACC - SNCC.F.053 (3)'!$E228:$H228)</f>
        <v>0</v>
      </c>
      <c r="J228" s="57"/>
      <c r="K228" s="57">
        <f t="shared" ref="K228:K254" si="14">+I228*J228</f>
        <v>0</v>
      </c>
      <c r="L228" s="50">
        <f t="shared" ref="L228:L264" si="15">SUM(K228:K231)</f>
        <v>16770</v>
      </c>
      <c r="M228" s="54" t="s">
        <v>17</v>
      </c>
      <c r="N228" s="54" t="s">
        <v>767</v>
      </c>
      <c r="O228" s="13"/>
      <c r="P228" s="43"/>
      <c r="Q228" s="33"/>
      <c r="R228" s="33"/>
      <c r="S228" s="33"/>
      <c r="U228" s="5"/>
    </row>
    <row r="229" spans="1:21" x14ac:dyDescent="0.25">
      <c r="B229" s="61" t="s">
        <v>166</v>
      </c>
      <c r="C229" s="58" t="s">
        <v>651</v>
      </c>
      <c r="D229" s="58" t="s">
        <v>704</v>
      </c>
      <c r="E229" s="58">
        <v>15</v>
      </c>
      <c r="F229" s="58">
        <v>15</v>
      </c>
      <c r="G229" s="58">
        <v>15</v>
      </c>
      <c r="H229" s="58">
        <v>15</v>
      </c>
      <c r="I229" s="59">
        <f>SUM('PACC - SNCC.F.053 (3)'!$E229:$H229)</f>
        <v>60</v>
      </c>
      <c r="J229" s="60">
        <v>249.5</v>
      </c>
      <c r="K229" s="60">
        <f t="shared" si="14"/>
        <v>14970</v>
      </c>
      <c r="L229" s="50">
        <f>SUM(K229:K234)</f>
        <v>34810</v>
      </c>
      <c r="M229" s="54" t="s">
        <v>17</v>
      </c>
      <c r="N229" s="54" t="s">
        <v>767</v>
      </c>
      <c r="P229" s="43"/>
      <c r="U229" s="5" t="s">
        <v>272</v>
      </c>
    </row>
    <row r="230" spans="1:21" x14ac:dyDescent="0.25">
      <c r="B230" s="61" t="s">
        <v>166</v>
      </c>
      <c r="C230" s="55" t="s">
        <v>652</v>
      </c>
      <c r="D230" s="55" t="s">
        <v>703</v>
      </c>
      <c r="E230" s="55">
        <v>5</v>
      </c>
      <c r="F230" s="55"/>
      <c r="G230" s="55">
        <v>5</v>
      </c>
      <c r="H230" s="55"/>
      <c r="I230" s="56">
        <f>SUM('PACC - SNCC.F.053 (3)'!$E230:$H230)</f>
        <v>10</v>
      </c>
      <c r="J230" s="57">
        <v>180</v>
      </c>
      <c r="K230" s="57">
        <f t="shared" si="14"/>
        <v>1800</v>
      </c>
      <c r="L230" s="50">
        <f>SUM(K230:K235)</f>
        <v>19840</v>
      </c>
      <c r="M230" s="54" t="s">
        <v>17</v>
      </c>
      <c r="N230" s="53" t="s">
        <v>767</v>
      </c>
      <c r="P230" s="43"/>
      <c r="U230" s="5" t="s">
        <v>273</v>
      </c>
    </row>
    <row r="231" spans="1:21" x14ac:dyDescent="0.25">
      <c r="B231" s="61" t="s">
        <v>166</v>
      </c>
      <c r="C231" s="58" t="s">
        <v>653</v>
      </c>
      <c r="D231" s="58"/>
      <c r="E231" s="58"/>
      <c r="F231" s="58"/>
      <c r="G231" s="58"/>
      <c r="H231" s="58"/>
      <c r="I231" s="59">
        <f>SUM('PACC - SNCC.F.053 (3)'!$E231:$H231)</f>
        <v>0</v>
      </c>
      <c r="J231" s="57">
        <v>180</v>
      </c>
      <c r="K231" s="60">
        <f t="shared" si="14"/>
        <v>0</v>
      </c>
      <c r="L231" s="50">
        <f>SUM(K231:K235)</f>
        <v>18040</v>
      </c>
      <c r="M231" s="54" t="s">
        <v>17</v>
      </c>
      <c r="N231" s="54" t="s">
        <v>767</v>
      </c>
      <c r="P231" s="43"/>
      <c r="U231" s="5" t="s">
        <v>274</v>
      </c>
    </row>
    <row r="232" spans="1:21" x14ac:dyDescent="0.25">
      <c r="B232" s="61" t="s">
        <v>166</v>
      </c>
      <c r="C232" s="58" t="s">
        <v>775</v>
      </c>
      <c r="D232" s="58" t="s">
        <v>506</v>
      </c>
      <c r="E232" s="58">
        <v>4</v>
      </c>
      <c r="F232" s="58">
        <v>3</v>
      </c>
      <c r="G232" s="58">
        <v>3</v>
      </c>
      <c r="H232" s="58">
        <v>4</v>
      </c>
      <c r="I232" s="59">
        <f>SUM('PACC - SNCC.F.053 (3)'!$E232:$H232)</f>
        <v>14</v>
      </c>
      <c r="J232" s="57">
        <v>180</v>
      </c>
      <c r="K232" s="60">
        <f t="shared" si="14"/>
        <v>2520</v>
      </c>
      <c r="L232" s="50">
        <f>SUM(K232:K235)</f>
        <v>18040</v>
      </c>
      <c r="M232" s="54" t="s">
        <v>17</v>
      </c>
      <c r="N232" s="54"/>
      <c r="O232" s="68"/>
      <c r="P232" s="43"/>
      <c r="U232" s="5" t="s">
        <v>276</v>
      </c>
    </row>
    <row r="233" spans="1:21" x14ac:dyDescent="0.25">
      <c r="B233" s="61" t="s">
        <v>166</v>
      </c>
      <c r="C233" s="58" t="s">
        <v>776</v>
      </c>
      <c r="D233" s="58" t="s">
        <v>661</v>
      </c>
      <c r="E233" s="58">
        <v>2</v>
      </c>
      <c r="F233" s="58">
        <v>2</v>
      </c>
      <c r="G233" s="58">
        <v>2</v>
      </c>
      <c r="H233" s="58">
        <v>2</v>
      </c>
      <c r="I233" s="59">
        <f>SUM('PACC - SNCC.F.053 (3)'!$E233:$H233)</f>
        <v>8</v>
      </c>
      <c r="J233" s="57">
        <v>750</v>
      </c>
      <c r="K233" s="60">
        <f t="shared" si="14"/>
        <v>6000</v>
      </c>
      <c r="L233" s="50">
        <f>SUM(K233:K236)</f>
        <v>21658.400000000001</v>
      </c>
      <c r="M233" s="54" t="s">
        <v>17</v>
      </c>
      <c r="N233" s="54"/>
      <c r="O233" s="68"/>
      <c r="P233" s="43"/>
      <c r="U233" s="5" t="s">
        <v>277</v>
      </c>
    </row>
    <row r="234" spans="1:21" x14ac:dyDescent="0.25">
      <c r="B234" s="61" t="s">
        <v>166</v>
      </c>
      <c r="C234" s="58" t="s">
        <v>709</v>
      </c>
      <c r="D234" s="58" t="s">
        <v>703</v>
      </c>
      <c r="E234" s="58">
        <v>2</v>
      </c>
      <c r="F234" s="58"/>
      <c r="G234" s="58">
        <v>2</v>
      </c>
      <c r="H234" s="58"/>
      <c r="I234" s="59">
        <f>SUM('PACC - SNCC.F.053 (3)'!$E234:$H234)</f>
        <v>4</v>
      </c>
      <c r="J234" s="60">
        <v>2380</v>
      </c>
      <c r="K234" s="60">
        <f t="shared" si="14"/>
        <v>9520</v>
      </c>
      <c r="L234" s="50">
        <f>SUM(K234:K235)</f>
        <v>9520</v>
      </c>
      <c r="M234" s="54" t="s">
        <v>17</v>
      </c>
      <c r="N234" s="53" t="s">
        <v>767</v>
      </c>
      <c r="P234" s="43"/>
      <c r="U234" s="5" t="s">
        <v>278</v>
      </c>
    </row>
    <row r="235" spans="1:21" x14ac:dyDescent="0.25">
      <c r="B235" s="61" t="s">
        <v>166</v>
      </c>
      <c r="C235" s="55" t="s">
        <v>654</v>
      </c>
      <c r="D235" s="55"/>
      <c r="E235" s="55"/>
      <c r="F235" s="55"/>
      <c r="G235" s="55"/>
      <c r="H235" s="55"/>
      <c r="I235" s="56">
        <f>SUM('PACC - SNCC.F.053 (3)'!$E235:$H235)</f>
        <v>0</v>
      </c>
      <c r="J235" s="57"/>
      <c r="K235" s="57">
        <f t="shared" si="14"/>
        <v>0</v>
      </c>
      <c r="L235" s="50">
        <f>SUM(K235:K236)</f>
        <v>6138.4</v>
      </c>
      <c r="M235" s="54" t="s">
        <v>17</v>
      </c>
      <c r="N235" s="54" t="s">
        <v>767</v>
      </c>
      <c r="P235" s="43"/>
      <c r="U235" s="5" t="s">
        <v>280</v>
      </c>
    </row>
    <row r="236" spans="1:21" s="68" customFormat="1" x14ac:dyDescent="0.25">
      <c r="A236" s="33"/>
      <c r="B236" s="61" t="s">
        <v>166</v>
      </c>
      <c r="C236" s="58" t="s">
        <v>655</v>
      </c>
      <c r="D236" s="58" t="s">
        <v>703</v>
      </c>
      <c r="E236" s="58"/>
      <c r="F236" s="58">
        <v>4</v>
      </c>
      <c r="G236" s="58"/>
      <c r="H236" s="58"/>
      <c r="I236" s="59">
        <f>SUM('PACC - SNCC.F.053 (3)'!$E236:$H236)</f>
        <v>4</v>
      </c>
      <c r="J236" s="60">
        <v>1534.6</v>
      </c>
      <c r="K236" s="60">
        <f t="shared" si="14"/>
        <v>6138.4</v>
      </c>
      <c r="L236" s="50">
        <f>SUM(K236:K243)</f>
        <v>130543.4</v>
      </c>
      <c r="M236" s="54" t="s">
        <v>17</v>
      </c>
      <c r="N236" s="54" t="s">
        <v>767</v>
      </c>
      <c r="O236" s="13"/>
      <c r="P236" s="43"/>
      <c r="Q236" s="33"/>
      <c r="R236" s="33"/>
      <c r="S236" s="33"/>
      <c r="U236" s="5"/>
    </row>
    <row r="237" spans="1:21" x14ac:dyDescent="0.25">
      <c r="B237" s="61" t="s">
        <v>166</v>
      </c>
      <c r="C237" s="58" t="s">
        <v>784</v>
      </c>
      <c r="D237" s="58" t="s">
        <v>506</v>
      </c>
      <c r="E237" s="58">
        <v>9</v>
      </c>
      <c r="F237" s="58">
        <v>6</v>
      </c>
      <c r="G237" s="58">
        <v>6</v>
      </c>
      <c r="H237" s="58">
        <v>9</v>
      </c>
      <c r="I237" s="59">
        <f>SUM('PACC - SNCC.F.053 (3)'!$E237:$H237)</f>
        <v>30</v>
      </c>
      <c r="J237" s="60">
        <v>2300</v>
      </c>
      <c r="K237" s="60">
        <f t="shared" si="14"/>
        <v>69000</v>
      </c>
      <c r="L237" s="50">
        <f t="shared" ref="L237:L239" si="16">SUM(K237:K244)</f>
        <v>190677</v>
      </c>
      <c r="M237" s="54" t="s">
        <v>17</v>
      </c>
      <c r="N237" s="54"/>
      <c r="P237" s="43"/>
      <c r="U237" s="5" t="s">
        <v>282</v>
      </c>
    </row>
    <row r="238" spans="1:21" x14ac:dyDescent="0.25">
      <c r="B238" s="61" t="s">
        <v>166</v>
      </c>
      <c r="C238" s="58" t="s">
        <v>785</v>
      </c>
      <c r="D238" s="58" t="s">
        <v>662</v>
      </c>
      <c r="E238" s="58">
        <v>16</v>
      </c>
      <c r="F238" s="58">
        <v>10</v>
      </c>
      <c r="G238" s="58">
        <v>10</v>
      </c>
      <c r="H238" s="58">
        <v>16</v>
      </c>
      <c r="I238" s="59">
        <f>SUM('PACC - SNCC.F.053 (3)'!$E238:$H238)</f>
        <v>52</v>
      </c>
      <c r="J238" s="60">
        <v>520</v>
      </c>
      <c r="K238" s="60">
        <f t="shared" si="14"/>
        <v>27040</v>
      </c>
      <c r="L238" s="50">
        <f t="shared" si="16"/>
        <v>153677</v>
      </c>
      <c r="M238" s="54"/>
      <c r="N238" s="54"/>
      <c r="P238" s="43"/>
      <c r="U238" s="5" t="s">
        <v>283</v>
      </c>
    </row>
    <row r="239" spans="1:21" x14ac:dyDescent="0.25">
      <c r="B239" s="61" t="s">
        <v>166</v>
      </c>
      <c r="C239" s="55" t="s">
        <v>656</v>
      </c>
      <c r="D239" s="55" t="s">
        <v>703</v>
      </c>
      <c r="E239" s="55">
        <v>1</v>
      </c>
      <c r="F239" s="55">
        <v>1</v>
      </c>
      <c r="G239" s="55">
        <v>1</v>
      </c>
      <c r="H239" s="55">
        <v>1</v>
      </c>
      <c r="I239" s="56">
        <f>SUM('PACC - SNCC.F.053 (3)'!$E239:$H239)</f>
        <v>4</v>
      </c>
      <c r="J239" s="57">
        <v>1900</v>
      </c>
      <c r="K239" s="57">
        <f t="shared" si="14"/>
        <v>7600</v>
      </c>
      <c r="L239" s="50">
        <f t="shared" si="16"/>
        <v>145597</v>
      </c>
      <c r="M239" s="54" t="s">
        <v>17</v>
      </c>
      <c r="N239" s="54" t="s">
        <v>767</v>
      </c>
      <c r="P239" s="43"/>
      <c r="U239" s="5" t="s">
        <v>284</v>
      </c>
    </row>
    <row r="240" spans="1:21" s="51" customFormat="1" x14ac:dyDescent="0.25">
      <c r="A240" s="33"/>
      <c r="B240" s="61" t="s">
        <v>166</v>
      </c>
      <c r="C240" s="58" t="s">
        <v>657</v>
      </c>
      <c r="D240" s="58"/>
      <c r="E240" s="58"/>
      <c r="F240" s="58"/>
      <c r="G240" s="58"/>
      <c r="H240" s="58"/>
      <c r="I240" s="59">
        <f>SUM('PACC - SNCC.F.053 (3)'!$E240:$H240)</f>
        <v>0</v>
      </c>
      <c r="J240" s="60"/>
      <c r="K240" s="60">
        <f t="shared" si="14"/>
        <v>0</v>
      </c>
      <c r="L240" s="50">
        <f>SUM(K240:K246)</f>
        <v>137997</v>
      </c>
      <c r="M240" s="54" t="s">
        <v>17</v>
      </c>
      <c r="N240" s="54" t="s">
        <v>767</v>
      </c>
      <c r="O240" s="13"/>
      <c r="P240" s="43"/>
      <c r="Q240" s="33"/>
      <c r="R240" s="33"/>
      <c r="S240" s="33"/>
      <c r="U240" s="5"/>
    </row>
    <row r="241" spans="1:21" s="51" customFormat="1" x14ac:dyDescent="0.25">
      <c r="A241" s="33"/>
      <c r="B241" s="61" t="s">
        <v>166</v>
      </c>
      <c r="C241" s="58" t="s">
        <v>787</v>
      </c>
      <c r="D241" s="58" t="s">
        <v>662</v>
      </c>
      <c r="E241" s="58">
        <v>6</v>
      </c>
      <c r="F241" s="58"/>
      <c r="G241" s="58"/>
      <c r="H241" s="58">
        <v>6</v>
      </c>
      <c r="I241" s="59">
        <f>SUM('PACC - SNCC.F.053 (3)'!$E241:$H241)</f>
        <v>12</v>
      </c>
      <c r="J241" s="60">
        <v>520</v>
      </c>
      <c r="K241" s="60">
        <f t="shared" si="14"/>
        <v>6240</v>
      </c>
      <c r="L241" s="50"/>
      <c r="M241" s="54"/>
      <c r="N241" s="54"/>
      <c r="O241" s="68"/>
      <c r="P241" s="43"/>
      <c r="Q241" s="33"/>
      <c r="R241" s="33"/>
      <c r="S241" s="33"/>
      <c r="U241" s="5"/>
    </row>
    <row r="242" spans="1:21" s="51" customFormat="1" x14ac:dyDescent="0.25">
      <c r="A242" s="33"/>
      <c r="B242" s="61" t="s">
        <v>166</v>
      </c>
      <c r="C242" s="58" t="s">
        <v>786</v>
      </c>
      <c r="D242" s="58" t="s">
        <v>703</v>
      </c>
      <c r="E242" s="58">
        <v>20</v>
      </c>
      <c r="F242" s="58">
        <v>15</v>
      </c>
      <c r="G242" s="58">
        <v>15</v>
      </c>
      <c r="H242" s="58">
        <v>20</v>
      </c>
      <c r="I242" s="59">
        <f>SUM('PACC - SNCC.F.053 (3)'!$E242:$H242)</f>
        <v>70</v>
      </c>
      <c r="J242" s="60">
        <v>100</v>
      </c>
      <c r="K242" s="60">
        <f t="shared" si="14"/>
        <v>7000</v>
      </c>
      <c r="L242" s="50"/>
      <c r="M242" s="54" t="s">
        <v>17</v>
      </c>
      <c r="N242" s="54"/>
      <c r="O242" s="13"/>
      <c r="P242" s="43"/>
      <c r="Q242" s="33"/>
      <c r="R242" s="33"/>
      <c r="S242" s="33"/>
      <c r="U242" s="5"/>
    </row>
    <row r="243" spans="1:21" x14ac:dyDescent="0.25">
      <c r="B243" s="61"/>
      <c r="C243" s="55" t="s">
        <v>700</v>
      </c>
      <c r="D243" s="55" t="s">
        <v>661</v>
      </c>
      <c r="E243" s="55">
        <v>1</v>
      </c>
      <c r="F243" s="55">
        <v>2</v>
      </c>
      <c r="G243" s="55">
        <v>2</v>
      </c>
      <c r="H243" s="55">
        <v>2</v>
      </c>
      <c r="I243" s="56">
        <f>SUM('PACC - SNCC.F.053 (3)'!$E243:$H243)</f>
        <v>7</v>
      </c>
      <c r="J243" s="57">
        <v>1075</v>
      </c>
      <c r="K243" s="57">
        <f t="shared" si="14"/>
        <v>7525</v>
      </c>
      <c r="L243" s="50">
        <f>SUM(K243:K247)</f>
        <v>124757</v>
      </c>
      <c r="M243" s="54" t="s">
        <v>17</v>
      </c>
      <c r="N243" s="54" t="s">
        <v>767</v>
      </c>
      <c r="P243" s="43"/>
      <c r="U243" s="5" t="s">
        <v>286</v>
      </c>
    </row>
    <row r="244" spans="1:21" x14ac:dyDescent="0.25">
      <c r="B244" s="61" t="s">
        <v>178</v>
      </c>
      <c r="C244" s="58" t="s">
        <v>701</v>
      </c>
      <c r="D244" s="58" t="s">
        <v>702</v>
      </c>
      <c r="E244" s="58">
        <v>8</v>
      </c>
      <c r="F244" s="58">
        <v>8</v>
      </c>
      <c r="G244" s="58">
        <v>8</v>
      </c>
      <c r="H244" s="58">
        <v>8</v>
      </c>
      <c r="I244" s="59">
        <f>SUM('PACC - SNCC.F.053 (3)'!$E244:$H244)</f>
        <v>32</v>
      </c>
      <c r="J244" s="60">
        <v>2071</v>
      </c>
      <c r="K244" s="60">
        <f t="shared" si="14"/>
        <v>66272</v>
      </c>
      <c r="L244" s="50">
        <f>SUM(K244:K248)</f>
        <v>981232</v>
      </c>
      <c r="M244" s="54" t="s">
        <v>17</v>
      </c>
      <c r="N244" s="53" t="s">
        <v>767</v>
      </c>
      <c r="P244" s="43"/>
      <c r="U244" s="5" t="s">
        <v>287</v>
      </c>
    </row>
    <row r="245" spans="1:21" x14ac:dyDescent="0.25">
      <c r="B245" s="61" t="s">
        <v>57</v>
      </c>
      <c r="C245" s="58" t="s">
        <v>777</v>
      </c>
      <c r="D245" s="58" t="s">
        <v>661</v>
      </c>
      <c r="E245" s="58">
        <v>12</v>
      </c>
      <c r="F245" s="58">
        <v>8</v>
      </c>
      <c r="G245" s="58">
        <v>8</v>
      </c>
      <c r="H245" s="58">
        <v>12</v>
      </c>
      <c r="I245" s="59">
        <f>SUM('PACC - SNCC.F.053 (3)'!$E245:$H245)</f>
        <v>40</v>
      </c>
      <c r="J245" s="60">
        <v>800</v>
      </c>
      <c r="K245" s="60">
        <f t="shared" si="14"/>
        <v>32000</v>
      </c>
      <c r="L245" s="50"/>
      <c r="M245" s="54"/>
      <c r="N245" s="53"/>
      <c r="P245" s="43"/>
      <c r="U245" s="5" t="s">
        <v>288</v>
      </c>
    </row>
    <row r="246" spans="1:21" x14ac:dyDescent="0.25">
      <c r="B246" s="61" t="s">
        <v>57</v>
      </c>
      <c r="C246" s="55" t="s">
        <v>706</v>
      </c>
      <c r="D246" s="55" t="s">
        <v>707</v>
      </c>
      <c r="E246" s="55">
        <v>2</v>
      </c>
      <c r="F246" s="55"/>
      <c r="G246" s="55">
        <v>2</v>
      </c>
      <c r="H246" s="55"/>
      <c r="I246" s="56">
        <f>SUM('PACC - SNCC.F.053 (3)'!$E246:$H246)</f>
        <v>4</v>
      </c>
      <c r="J246" s="57">
        <v>4740</v>
      </c>
      <c r="K246" s="57">
        <f t="shared" si="14"/>
        <v>18960</v>
      </c>
      <c r="L246" s="50">
        <f t="shared" si="15"/>
        <v>1208256</v>
      </c>
      <c r="M246" s="54" t="s">
        <v>17</v>
      </c>
      <c r="N246" s="54" t="s">
        <v>767</v>
      </c>
      <c r="P246" s="43"/>
      <c r="U246" s="5" t="s">
        <v>289</v>
      </c>
    </row>
    <row r="247" spans="1:21" s="51" customFormat="1" x14ac:dyDescent="0.25">
      <c r="A247" s="33"/>
      <c r="B247" s="61" t="s">
        <v>57</v>
      </c>
      <c r="C247" s="13"/>
      <c r="D247" s="13"/>
      <c r="E247" s="13"/>
      <c r="F247" s="13"/>
      <c r="G247" s="13"/>
      <c r="H247" s="13"/>
      <c r="I247" s="49"/>
      <c r="J247" s="13"/>
      <c r="K247" s="50"/>
      <c r="L247" s="50"/>
      <c r="M247" s="13"/>
      <c r="N247" s="13"/>
      <c r="O247" s="13"/>
      <c r="P247" s="43"/>
      <c r="Q247" s="33"/>
      <c r="R247" s="33"/>
      <c r="S247" s="33"/>
      <c r="U247" s="5"/>
    </row>
    <row r="248" spans="1:21" s="51" customFormat="1" x14ac:dyDescent="0.25">
      <c r="A248" s="33"/>
      <c r="B248" s="61" t="s">
        <v>59</v>
      </c>
      <c r="C248" s="58" t="s">
        <v>743</v>
      </c>
      <c r="D248" s="58" t="s">
        <v>748</v>
      </c>
      <c r="E248" s="58">
        <v>180</v>
      </c>
      <c r="F248" s="58">
        <v>180</v>
      </c>
      <c r="G248" s="58">
        <v>180</v>
      </c>
      <c r="H248" s="58">
        <v>180</v>
      </c>
      <c r="I248" s="59">
        <f>SUM('PACC - SNCC.F.053 (3)'!$E248:$H248)</f>
        <v>720</v>
      </c>
      <c r="J248" s="60">
        <v>1200</v>
      </c>
      <c r="K248" s="60">
        <f t="shared" si="14"/>
        <v>864000</v>
      </c>
      <c r="L248" s="50">
        <f t="shared" si="15"/>
        <v>1868096</v>
      </c>
      <c r="M248" s="54" t="s">
        <v>17</v>
      </c>
      <c r="N248" s="54" t="s">
        <v>767</v>
      </c>
      <c r="O248" s="13"/>
      <c r="P248" s="43"/>
      <c r="Q248" s="33"/>
      <c r="R248" s="33"/>
      <c r="S248" s="33"/>
      <c r="U248" s="5"/>
    </row>
    <row r="249" spans="1:21" s="51" customFormat="1" x14ac:dyDescent="0.25">
      <c r="A249" s="33"/>
      <c r="B249" s="61" t="s">
        <v>59</v>
      </c>
      <c r="C249" s="55" t="s">
        <v>744</v>
      </c>
      <c r="D249" s="55" t="s">
        <v>381</v>
      </c>
      <c r="E249" s="55">
        <v>540</v>
      </c>
      <c r="F249" s="55">
        <v>540</v>
      </c>
      <c r="G249" s="55">
        <v>540</v>
      </c>
      <c r="H249" s="55">
        <v>540</v>
      </c>
      <c r="I249" s="56">
        <f>SUM('PACC - SNCC.F.053 (3)'!$E249:$H249)</f>
        <v>2160</v>
      </c>
      <c r="J249" s="57">
        <v>150.6</v>
      </c>
      <c r="K249" s="57">
        <f t="shared" si="14"/>
        <v>325296</v>
      </c>
      <c r="L249" s="50">
        <f t="shared" si="15"/>
        <v>1019082.64</v>
      </c>
      <c r="M249" s="54" t="s">
        <v>17</v>
      </c>
      <c r="N249" s="54" t="s">
        <v>767</v>
      </c>
      <c r="O249" s="13"/>
      <c r="P249" s="43"/>
      <c r="Q249" s="33"/>
      <c r="R249" s="33"/>
      <c r="S249" s="33"/>
      <c r="U249" s="5"/>
    </row>
    <row r="250" spans="1:21" s="51" customFormat="1" x14ac:dyDescent="0.25">
      <c r="A250" s="33"/>
      <c r="B250" s="61" t="s">
        <v>59</v>
      </c>
      <c r="C250" s="58" t="s">
        <v>745</v>
      </c>
      <c r="D250" s="58" t="s">
        <v>381</v>
      </c>
      <c r="E250" s="58">
        <v>500</v>
      </c>
      <c r="F250" s="58">
        <v>500</v>
      </c>
      <c r="G250" s="58">
        <v>500</v>
      </c>
      <c r="H250" s="58">
        <v>500</v>
      </c>
      <c r="I250" s="59">
        <f>SUM('PACC - SNCC.F.053 (3)'!$E250:$H250)</f>
        <v>2000</v>
      </c>
      <c r="J250" s="60">
        <v>159</v>
      </c>
      <c r="K250" s="60">
        <f t="shared" si="14"/>
        <v>318000</v>
      </c>
      <c r="L250" s="50">
        <f t="shared" si="15"/>
        <v>693786.64</v>
      </c>
      <c r="M250" s="54" t="s">
        <v>17</v>
      </c>
      <c r="N250" s="54" t="s">
        <v>767</v>
      </c>
      <c r="O250" s="13"/>
      <c r="P250" s="43"/>
      <c r="Q250" s="33"/>
      <c r="R250" s="33"/>
      <c r="S250" s="33"/>
      <c r="U250" s="5"/>
    </row>
    <row r="251" spans="1:21" s="51" customFormat="1" x14ac:dyDescent="0.25">
      <c r="A251" s="33"/>
      <c r="B251" s="61" t="s">
        <v>112</v>
      </c>
      <c r="C251" s="55" t="s">
        <v>746</v>
      </c>
      <c r="D251" s="55" t="s">
        <v>381</v>
      </c>
      <c r="E251" s="55">
        <v>328</v>
      </c>
      <c r="F251" s="55">
        <v>328</v>
      </c>
      <c r="G251" s="55">
        <v>328</v>
      </c>
      <c r="H251" s="55">
        <v>328</v>
      </c>
      <c r="I251" s="56">
        <f>SUM('PACC - SNCC.F.053 (3)'!$E251:$H251)</f>
        <v>1312</v>
      </c>
      <c r="J251" s="57">
        <v>275</v>
      </c>
      <c r="K251" s="57">
        <f t="shared" si="14"/>
        <v>360800</v>
      </c>
      <c r="L251" s="50">
        <f t="shared" si="15"/>
        <v>375786.64</v>
      </c>
      <c r="M251" s="54" t="s">
        <v>17</v>
      </c>
      <c r="N251" s="53" t="s">
        <v>767</v>
      </c>
      <c r="O251" s="13"/>
      <c r="P251" s="43"/>
      <c r="Q251" s="33"/>
      <c r="R251" s="33"/>
      <c r="S251" s="33"/>
      <c r="U251" s="5"/>
    </row>
    <row r="252" spans="1:21" s="51" customFormat="1" x14ac:dyDescent="0.25">
      <c r="A252" s="33"/>
      <c r="B252" s="61" t="s">
        <v>112</v>
      </c>
      <c r="C252" s="58" t="s">
        <v>749</v>
      </c>
      <c r="D252" s="58" t="s">
        <v>382</v>
      </c>
      <c r="E252" s="58">
        <v>1</v>
      </c>
      <c r="F252" s="58"/>
      <c r="G252" s="58">
        <v>1</v>
      </c>
      <c r="H252" s="58"/>
      <c r="I252" s="59">
        <f>SUM('PACC - SNCC.F.053 (3)'!$E252:$H252)</f>
        <v>2</v>
      </c>
      <c r="J252" s="60">
        <v>7493.32</v>
      </c>
      <c r="K252" s="60">
        <f t="shared" si="14"/>
        <v>14986.64</v>
      </c>
      <c r="L252" s="50">
        <f t="shared" si="15"/>
        <v>15436.64</v>
      </c>
      <c r="M252" s="54" t="s">
        <v>17</v>
      </c>
      <c r="N252" s="54" t="s">
        <v>767</v>
      </c>
      <c r="O252" s="13"/>
      <c r="P252" s="43"/>
      <c r="Q252" s="33"/>
      <c r="R252" s="33"/>
      <c r="S252" s="33"/>
      <c r="U252" s="5"/>
    </row>
    <row r="253" spans="1:21" x14ac:dyDescent="0.25">
      <c r="B253" s="61" t="s">
        <v>112</v>
      </c>
      <c r="C253" s="55" t="s">
        <v>750</v>
      </c>
      <c r="D253" s="55" t="s">
        <v>382</v>
      </c>
      <c r="E253" s="55">
        <v>0</v>
      </c>
      <c r="F253" s="55">
        <v>0</v>
      </c>
      <c r="G253" s="55">
        <v>0</v>
      </c>
      <c r="H253" s="55">
        <v>0</v>
      </c>
      <c r="I253" s="56">
        <f>SUM('PACC - SNCC.F.053 (3)'!$E253:$H253)</f>
        <v>0</v>
      </c>
      <c r="J253" s="57">
        <v>0</v>
      </c>
      <c r="K253" s="57">
        <f t="shared" si="14"/>
        <v>0</v>
      </c>
      <c r="L253" s="50"/>
      <c r="M253" s="54" t="s">
        <v>17</v>
      </c>
      <c r="N253" s="53" t="s">
        <v>767</v>
      </c>
      <c r="P253" s="43"/>
      <c r="U253" s="5" t="s">
        <v>290</v>
      </c>
    </row>
    <row r="254" spans="1:21" x14ac:dyDescent="0.25">
      <c r="B254" s="61" t="s">
        <v>112</v>
      </c>
      <c r="C254" s="58" t="s">
        <v>751</v>
      </c>
      <c r="D254" s="58" t="s">
        <v>382</v>
      </c>
      <c r="E254" s="58"/>
      <c r="F254" s="58"/>
      <c r="G254" s="58"/>
      <c r="H254" s="58"/>
      <c r="I254" s="59">
        <f>SUM('PACC - SNCC.F.053 (3)'!$E254:$H254)</f>
        <v>0</v>
      </c>
      <c r="J254" s="60"/>
      <c r="K254" s="60">
        <f t="shared" si="14"/>
        <v>0</v>
      </c>
      <c r="L254" s="50">
        <f>SUM(K254:K256)</f>
        <v>8650</v>
      </c>
      <c r="M254" s="54" t="s">
        <v>17</v>
      </c>
      <c r="N254" s="54" t="s">
        <v>767</v>
      </c>
      <c r="P254" s="43"/>
      <c r="U254" s="5" t="s">
        <v>305</v>
      </c>
    </row>
    <row r="255" spans="1:21" x14ac:dyDescent="0.25">
      <c r="B255" s="61" t="s">
        <v>112</v>
      </c>
      <c r="C255" s="58" t="s">
        <v>752</v>
      </c>
      <c r="D255" s="58" t="s">
        <v>382</v>
      </c>
      <c r="E255" s="58">
        <v>5</v>
      </c>
      <c r="F255" s="58"/>
      <c r="G255" s="58">
        <v>5</v>
      </c>
      <c r="H255" s="58"/>
      <c r="I255" s="59">
        <f>SUM('PACC - SNCC.F.053 (3)'!$E255:$H255)</f>
        <v>10</v>
      </c>
      <c r="J255" s="60">
        <v>45</v>
      </c>
      <c r="K255" s="60">
        <f t="shared" ref="K255:K264" si="17">+I255*J255</f>
        <v>450</v>
      </c>
      <c r="L255" s="50">
        <f>SUM(K255:K257)</f>
        <v>17230</v>
      </c>
      <c r="M255" s="54" t="s">
        <v>17</v>
      </c>
      <c r="N255" s="54" t="s">
        <v>767</v>
      </c>
      <c r="P255" s="43"/>
      <c r="U255" s="5" t="s">
        <v>306</v>
      </c>
    </row>
    <row r="256" spans="1:21" x14ac:dyDescent="0.25">
      <c r="B256" s="61" t="s">
        <v>112</v>
      </c>
      <c r="C256" s="55" t="s">
        <v>753</v>
      </c>
      <c r="D256" s="55" t="s">
        <v>382</v>
      </c>
      <c r="E256" s="55">
        <v>2</v>
      </c>
      <c r="F256" s="55"/>
      <c r="G256" s="55">
        <v>2</v>
      </c>
      <c r="H256" s="55"/>
      <c r="I256" s="56">
        <f>SUM('PACC - SNCC.F.053 (3)'!$E256:$H256)</f>
        <v>4</v>
      </c>
      <c r="J256" s="57">
        <v>2050</v>
      </c>
      <c r="K256" s="57">
        <f t="shared" si="17"/>
        <v>8200</v>
      </c>
      <c r="L256" s="50">
        <f>SUM(K256:K258)</f>
        <v>17980</v>
      </c>
      <c r="M256" s="54" t="s">
        <v>17</v>
      </c>
      <c r="N256" s="54" t="s">
        <v>767</v>
      </c>
      <c r="P256" s="43"/>
      <c r="U256" s="5" t="s">
        <v>307</v>
      </c>
    </row>
    <row r="257" spans="1:21" x14ac:dyDescent="0.25">
      <c r="B257" s="61" t="s">
        <v>112</v>
      </c>
      <c r="C257" s="55" t="s">
        <v>754</v>
      </c>
      <c r="D257" s="55" t="s">
        <v>382</v>
      </c>
      <c r="E257" s="55">
        <v>36</v>
      </c>
      <c r="F257" s="55">
        <v>36</v>
      </c>
      <c r="G257" s="55">
        <v>36</v>
      </c>
      <c r="H257" s="55">
        <v>35</v>
      </c>
      <c r="I257" s="56">
        <f>SUM('PACC - SNCC.F.053 (3)'!$E257:$H257)</f>
        <v>143</v>
      </c>
      <c r="J257" s="57">
        <v>60</v>
      </c>
      <c r="K257" s="57">
        <f t="shared" si="17"/>
        <v>8580</v>
      </c>
      <c r="L257" s="50">
        <f t="shared" si="15"/>
        <v>21530</v>
      </c>
      <c r="M257" s="54" t="s">
        <v>17</v>
      </c>
      <c r="N257" s="54" t="s">
        <v>767</v>
      </c>
      <c r="P257" s="43"/>
      <c r="U257" s="5" t="s">
        <v>309</v>
      </c>
    </row>
    <row r="258" spans="1:21" x14ac:dyDescent="0.25">
      <c r="B258" s="61" t="s">
        <v>112</v>
      </c>
      <c r="C258" s="58" t="s">
        <v>755</v>
      </c>
      <c r="D258" s="58" t="s">
        <v>382</v>
      </c>
      <c r="E258" s="58">
        <v>10</v>
      </c>
      <c r="F258" s="58"/>
      <c r="G258" s="58">
        <v>10</v>
      </c>
      <c r="H258" s="58"/>
      <c r="I258" s="59">
        <f>SUM('PACC - SNCC.F.053 (3)'!$E258:$H258)</f>
        <v>20</v>
      </c>
      <c r="J258" s="60">
        <v>60</v>
      </c>
      <c r="K258" s="60">
        <f t="shared" si="17"/>
        <v>1200</v>
      </c>
      <c r="L258" s="50">
        <f t="shared" si="15"/>
        <v>13850</v>
      </c>
      <c r="M258" s="54" t="s">
        <v>17</v>
      </c>
      <c r="N258" s="54" t="s">
        <v>767</v>
      </c>
      <c r="O258" s="51"/>
      <c r="P258" s="43"/>
      <c r="U258" s="5" t="s">
        <v>310</v>
      </c>
    </row>
    <row r="259" spans="1:21" x14ac:dyDescent="0.25">
      <c r="B259" s="61" t="s">
        <v>125</v>
      </c>
      <c r="C259" s="55" t="s">
        <v>756</v>
      </c>
      <c r="D259" s="55" t="s">
        <v>382</v>
      </c>
      <c r="E259" s="55">
        <v>25</v>
      </c>
      <c r="F259" s="55"/>
      <c r="G259" s="55">
        <v>25</v>
      </c>
      <c r="H259" s="55"/>
      <c r="I259" s="56">
        <f>SUM('PACC - SNCC.F.053 (3)'!$E259:$H259)</f>
        <v>50</v>
      </c>
      <c r="J259" s="57">
        <v>65</v>
      </c>
      <c r="K259" s="57">
        <f t="shared" si="17"/>
        <v>3250</v>
      </c>
      <c r="L259" s="50">
        <f t="shared" si="15"/>
        <v>15150</v>
      </c>
      <c r="M259" s="54" t="s">
        <v>17</v>
      </c>
      <c r="N259" s="54" t="s">
        <v>767</v>
      </c>
      <c r="O259" s="51"/>
      <c r="P259" s="43"/>
      <c r="U259" s="5" t="s">
        <v>311</v>
      </c>
    </row>
    <row r="260" spans="1:21" x14ac:dyDescent="0.25">
      <c r="B260" s="61" t="s">
        <v>125</v>
      </c>
      <c r="C260" s="58" t="s">
        <v>757</v>
      </c>
      <c r="D260" s="58" t="s">
        <v>382</v>
      </c>
      <c r="E260" s="58">
        <v>5</v>
      </c>
      <c r="F260" s="58"/>
      <c r="G260" s="58">
        <v>5</v>
      </c>
      <c r="H260" s="58"/>
      <c r="I260" s="59">
        <f>SUM('PACC - SNCC.F.053 (3)'!$E260:$H260)</f>
        <v>10</v>
      </c>
      <c r="J260" s="60">
        <v>850</v>
      </c>
      <c r="K260" s="60">
        <f t="shared" si="17"/>
        <v>8500</v>
      </c>
      <c r="L260" s="50">
        <f t="shared" si="15"/>
        <v>13650</v>
      </c>
      <c r="M260" s="54" t="s">
        <v>17</v>
      </c>
      <c r="N260" s="53" t="s">
        <v>767</v>
      </c>
      <c r="O260" s="51"/>
      <c r="P260" s="43"/>
      <c r="U260" s="5" t="s">
        <v>312</v>
      </c>
    </row>
    <row r="261" spans="1:21" x14ac:dyDescent="0.25">
      <c r="B261" s="51"/>
      <c r="C261" s="55" t="s">
        <v>758</v>
      </c>
      <c r="D261" s="55" t="s">
        <v>382</v>
      </c>
      <c r="E261" s="55">
        <v>4</v>
      </c>
      <c r="F261" s="55"/>
      <c r="G261" s="55"/>
      <c r="H261" s="55"/>
      <c r="I261" s="56">
        <f>SUM('PACC - SNCC.F.053 (3)'!$E261:$H261)</f>
        <v>4</v>
      </c>
      <c r="J261" s="57">
        <v>225</v>
      </c>
      <c r="K261" s="57">
        <f t="shared" si="17"/>
        <v>900</v>
      </c>
      <c r="L261" s="50">
        <f t="shared" si="15"/>
        <v>9050</v>
      </c>
      <c r="M261" s="54" t="s">
        <v>17</v>
      </c>
      <c r="N261" s="54" t="s">
        <v>767</v>
      </c>
      <c r="O261" s="51"/>
      <c r="P261" s="43"/>
      <c r="U261" s="5" t="s">
        <v>313</v>
      </c>
    </row>
    <row r="262" spans="1:21" x14ac:dyDescent="0.25">
      <c r="B262" s="51"/>
      <c r="C262" s="58" t="s">
        <v>759</v>
      </c>
      <c r="D262" s="58" t="s">
        <v>382</v>
      </c>
      <c r="E262" s="58">
        <v>5</v>
      </c>
      <c r="F262" s="58"/>
      <c r="G262" s="58">
        <v>5</v>
      </c>
      <c r="H262" s="58"/>
      <c r="I262" s="59">
        <f>SUM('PACC - SNCC.F.053 (3)'!$E262:$H262)</f>
        <v>10</v>
      </c>
      <c r="J262" s="60">
        <v>250</v>
      </c>
      <c r="K262" s="60">
        <f t="shared" si="17"/>
        <v>2500</v>
      </c>
      <c r="L262" s="50">
        <f t="shared" si="15"/>
        <v>8150</v>
      </c>
      <c r="M262" s="54" t="s">
        <v>17</v>
      </c>
      <c r="N262" s="54" t="s">
        <v>767</v>
      </c>
      <c r="O262" s="51"/>
      <c r="P262" s="43"/>
      <c r="U262" s="5" t="s">
        <v>314</v>
      </c>
    </row>
    <row r="263" spans="1:21" x14ac:dyDescent="0.25">
      <c r="B263" s="51"/>
      <c r="C263" s="58" t="s">
        <v>760</v>
      </c>
      <c r="D263" s="58" t="s">
        <v>382</v>
      </c>
      <c r="E263" s="58">
        <v>5</v>
      </c>
      <c r="F263" s="58"/>
      <c r="G263" s="58"/>
      <c r="H263" s="58"/>
      <c r="I263" s="59">
        <f>SUM('PACC - SNCC.F.053 (3)'!$E263:$H263)</f>
        <v>5</v>
      </c>
      <c r="J263" s="60">
        <v>350</v>
      </c>
      <c r="K263" s="60">
        <f t="shared" si="17"/>
        <v>1750</v>
      </c>
      <c r="L263" s="50">
        <f t="shared" si="15"/>
        <v>5650</v>
      </c>
      <c r="M263" s="54" t="s">
        <v>17</v>
      </c>
      <c r="N263" s="54" t="s">
        <v>767</v>
      </c>
      <c r="O263" s="51"/>
      <c r="P263" s="43"/>
      <c r="U263" s="5" t="s">
        <v>315</v>
      </c>
    </row>
    <row r="264" spans="1:21" x14ac:dyDescent="0.25">
      <c r="B264" s="61" t="s">
        <v>164</v>
      </c>
      <c r="C264" s="55" t="s">
        <v>761</v>
      </c>
      <c r="D264" s="55" t="s">
        <v>382</v>
      </c>
      <c r="E264" s="55">
        <v>15</v>
      </c>
      <c r="F264" s="55">
        <v>15</v>
      </c>
      <c r="G264" s="55">
        <v>15</v>
      </c>
      <c r="H264" s="55">
        <v>15</v>
      </c>
      <c r="I264" s="56">
        <f>SUM('PACC - SNCC.F.053 (3)'!$E264:$H264)</f>
        <v>60</v>
      </c>
      <c r="J264" s="57">
        <v>65</v>
      </c>
      <c r="K264" s="57">
        <f t="shared" si="17"/>
        <v>3900</v>
      </c>
      <c r="L264" s="50">
        <f t="shared" si="15"/>
        <v>3900</v>
      </c>
      <c r="M264" s="54" t="s">
        <v>17</v>
      </c>
      <c r="N264" s="54" t="s">
        <v>767</v>
      </c>
      <c r="P264" s="43"/>
      <c r="U264" s="5" t="s">
        <v>316</v>
      </c>
    </row>
    <row r="265" spans="1:21" s="52" customFormat="1" x14ac:dyDescent="0.25">
      <c r="A265" s="33"/>
      <c r="B265" s="61" t="s">
        <v>164</v>
      </c>
      <c r="C265" s="51"/>
      <c r="D265" s="51"/>
      <c r="E265" s="51"/>
      <c r="F265" s="51"/>
      <c r="G265" s="51"/>
      <c r="H265" s="51"/>
      <c r="I265" s="49"/>
      <c r="J265" s="51"/>
      <c r="K265" s="51"/>
      <c r="L265" s="51"/>
      <c r="M265" s="51"/>
      <c r="N265" s="51"/>
      <c r="O265" s="13"/>
      <c r="P265" s="43"/>
      <c r="Q265" s="33"/>
      <c r="R265" s="33"/>
      <c r="S265" s="33"/>
      <c r="U265" s="5"/>
    </row>
    <row r="266" spans="1:21" s="52" customFormat="1" x14ac:dyDescent="0.25">
      <c r="A266" s="33"/>
      <c r="B266" s="61" t="s">
        <v>164</v>
      </c>
      <c r="C266" s="51" t="s">
        <v>762</v>
      </c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13"/>
      <c r="P266" s="43"/>
      <c r="Q266" s="33"/>
      <c r="R266" s="33"/>
      <c r="S266" s="33"/>
      <c r="U266" s="5"/>
    </row>
    <row r="267" spans="1:21" s="52" customFormat="1" x14ac:dyDescent="0.25">
      <c r="A267" s="33"/>
      <c r="B267" s="13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13"/>
      <c r="P267" s="43"/>
      <c r="Q267" s="33"/>
      <c r="R267" s="33"/>
      <c r="S267" s="33"/>
      <c r="U267" s="5"/>
    </row>
    <row r="268" spans="1:21" x14ac:dyDescent="0.25">
      <c r="C268" s="55" t="s">
        <v>763</v>
      </c>
      <c r="D268" s="55" t="s">
        <v>382</v>
      </c>
      <c r="E268" s="55">
        <v>100</v>
      </c>
      <c r="F268" s="55"/>
      <c r="G268" s="55"/>
      <c r="H268" s="55">
        <v>50</v>
      </c>
      <c r="I268" s="56">
        <f>SUM('PACC - SNCC.F.053 (3)'!$E268:$H268)</f>
        <v>150</v>
      </c>
      <c r="J268" s="57">
        <v>900</v>
      </c>
      <c r="K268" s="57">
        <f t="shared" ref="K268" si="18">+I268*J268</f>
        <v>135000</v>
      </c>
      <c r="L268" s="50">
        <f>SUM(K268:K270)</f>
        <v>28675600.399999995</v>
      </c>
      <c r="M268" s="54" t="s">
        <v>20</v>
      </c>
      <c r="N268" s="54" t="s">
        <v>767</v>
      </c>
      <c r="P268" s="43"/>
      <c r="U268" s="5" t="s">
        <v>326</v>
      </c>
    </row>
    <row r="269" spans="1:21" x14ac:dyDescent="0.25">
      <c r="K269" s="69">
        <f>SUM(K11:K268)</f>
        <v>28540600.399999995</v>
      </c>
      <c r="P269" s="43"/>
      <c r="U269" s="5" t="s">
        <v>328</v>
      </c>
    </row>
    <row r="270" spans="1:21" x14ac:dyDescent="0.25">
      <c r="P270" s="43"/>
      <c r="U270" s="5" t="s">
        <v>329</v>
      </c>
    </row>
    <row r="271" spans="1:21" x14ac:dyDescent="0.25">
      <c r="P271" s="43"/>
      <c r="U271" s="5" t="s">
        <v>330</v>
      </c>
    </row>
    <row r="272" spans="1:21" x14ac:dyDescent="0.25">
      <c r="O272" s="52"/>
      <c r="P272" s="43"/>
      <c r="U272" s="5" t="s">
        <v>331</v>
      </c>
    </row>
    <row r="273" spans="2:21" x14ac:dyDescent="0.25">
      <c r="B273" s="52"/>
      <c r="O273" s="52"/>
      <c r="P273" s="43"/>
      <c r="U273" s="5" t="s">
        <v>332</v>
      </c>
    </row>
    <row r="274" spans="2:21" x14ac:dyDescent="0.25">
      <c r="B274" s="52"/>
      <c r="O274" s="52"/>
      <c r="P274" s="43"/>
      <c r="U274" s="5" t="s">
        <v>333</v>
      </c>
    </row>
    <row r="275" spans="2:21" x14ac:dyDescent="0.25">
      <c r="P275" s="43"/>
      <c r="U275" s="5" t="s">
        <v>334</v>
      </c>
    </row>
    <row r="276" spans="2:21" x14ac:dyDescent="0.25">
      <c r="B276" s="66" t="s">
        <v>790</v>
      </c>
      <c r="C276" s="52"/>
      <c r="D276" s="52"/>
      <c r="E276" s="52"/>
      <c r="F276" s="52"/>
      <c r="G276" s="66" t="s">
        <v>791</v>
      </c>
      <c r="H276" s="52"/>
      <c r="I276" s="52"/>
      <c r="J276" s="52"/>
      <c r="K276" s="52"/>
      <c r="L276" s="52"/>
      <c r="M276" s="52"/>
      <c r="N276" s="52"/>
      <c r="P276" s="43"/>
      <c r="U276" s="5" t="s">
        <v>335</v>
      </c>
    </row>
    <row r="277" spans="2:21" x14ac:dyDescent="0.25">
      <c r="B277" s="65" t="s">
        <v>768</v>
      </c>
      <c r="C277" s="52"/>
      <c r="D277" s="52"/>
      <c r="G277" s="65" t="s">
        <v>771</v>
      </c>
      <c r="J277" s="52"/>
      <c r="K277" s="52"/>
      <c r="L277" s="52"/>
      <c r="M277" s="52"/>
      <c r="N277" s="52"/>
      <c r="P277" s="43"/>
      <c r="U277" s="5" t="s">
        <v>336</v>
      </c>
    </row>
    <row r="278" spans="2:21" x14ac:dyDescent="0.25">
      <c r="C278" s="52"/>
      <c r="I278" s="52"/>
      <c r="J278" s="52"/>
      <c r="K278" s="52"/>
      <c r="L278" s="52"/>
      <c r="M278" s="52"/>
      <c r="N278" s="52"/>
      <c r="P278" s="43"/>
      <c r="U278" s="5" t="s">
        <v>337</v>
      </c>
    </row>
    <row r="279" spans="2:21" x14ac:dyDescent="0.25">
      <c r="P279" s="43"/>
      <c r="U279" s="5" t="s">
        <v>338</v>
      </c>
    </row>
    <row r="280" spans="2:21" x14ac:dyDescent="0.25">
      <c r="P280" s="43"/>
      <c r="U280" s="5" t="s">
        <v>339</v>
      </c>
    </row>
    <row r="281" spans="2:21" x14ac:dyDescent="0.25">
      <c r="P281" s="43"/>
      <c r="U281" s="5" t="s">
        <v>340</v>
      </c>
    </row>
    <row r="282" spans="2:21" x14ac:dyDescent="0.25">
      <c r="P282" s="43"/>
      <c r="U282" s="5" t="s">
        <v>341</v>
      </c>
    </row>
    <row r="283" spans="2:21" x14ac:dyDescent="0.25">
      <c r="P283" s="43"/>
      <c r="U283" s="5" t="s">
        <v>342</v>
      </c>
    </row>
    <row r="284" spans="2:21" x14ac:dyDescent="0.25">
      <c r="P284" s="43"/>
      <c r="U284" s="5" t="s">
        <v>343</v>
      </c>
    </row>
    <row r="285" spans="2:21" x14ac:dyDescent="0.25">
      <c r="P285" s="43"/>
      <c r="U285" s="5" t="s">
        <v>344</v>
      </c>
    </row>
    <row r="286" spans="2:21" x14ac:dyDescent="0.25">
      <c r="P286" s="43"/>
      <c r="U286" s="5" t="s">
        <v>345</v>
      </c>
    </row>
    <row r="287" spans="2:21" x14ac:dyDescent="0.25">
      <c r="P287" s="43"/>
      <c r="U287" s="5" t="s">
        <v>346</v>
      </c>
    </row>
    <row r="288" spans="2:21" x14ac:dyDescent="0.25">
      <c r="P288" s="43"/>
      <c r="U288" s="5" t="s">
        <v>347</v>
      </c>
    </row>
    <row r="289" spans="16:21" x14ac:dyDescent="0.25">
      <c r="P289" s="43"/>
      <c r="U289" s="5" t="s">
        <v>348</v>
      </c>
    </row>
    <row r="290" spans="16:21" x14ac:dyDescent="0.25">
      <c r="P290" s="43"/>
      <c r="U290" s="5" t="s">
        <v>349</v>
      </c>
    </row>
    <row r="291" spans="16:21" x14ac:dyDescent="0.25">
      <c r="P291" s="43"/>
      <c r="U291" s="5" t="s">
        <v>350</v>
      </c>
    </row>
    <row r="292" spans="16:21" x14ac:dyDescent="0.25">
      <c r="P292" s="43"/>
      <c r="U292" s="5" t="s">
        <v>351</v>
      </c>
    </row>
    <row r="293" spans="16:21" x14ac:dyDescent="0.25">
      <c r="P293" s="43"/>
      <c r="U293" s="5" t="s">
        <v>352</v>
      </c>
    </row>
    <row r="294" spans="16:21" x14ac:dyDescent="0.25">
      <c r="P294" s="43"/>
      <c r="U294" s="5" t="s">
        <v>353</v>
      </c>
    </row>
    <row r="295" spans="16:21" x14ac:dyDescent="0.25">
      <c r="P295" s="43"/>
      <c r="U295" s="5" t="s">
        <v>354</v>
      </c>
    </row>
    <row r="296" spans="16:21" x14ac:dyDescent="0.25">
      <c r="P296" s="43"/>
      <c r="U296" s="5" t="s">
        <v>355</v>
      </c>
    </row>
    <row r="297" spans="16:21" x14ac:dyDescent="0.25">
      <c r="P297" s="43"/>
      <c r="U297" s="5" t="s">
        <v>356</v>
      </c>
    </row>
    <row r="298" spans="16:21" x14ac:dyDescent="0.25">
      <c r="P298" s="43"/>
      <c r="U298" s="5" t="s">
        <v>357</v>
      </c>
    </row>
    <row r="299" spans="16:21" x14ac:dyDescent="0.25">
      <c r="P299" s="43"/>
      <c r="U299" s="5" t="s">
        <v>358</v>
      </c>
    </row>
    <row r="300" spans="16:21" x14ac:dyDescent="0.25">
      <c r="P300" s="43"/>
      <c r="U300" s="5" t="s">
        <v>359</v>
      </c>
    </row>
    <row r="301" spans="16:21" x14ac:dyDescent="0.25">
      <c r="P301" s="43"/>
      <c r="U301" s="5" t="s">
        <v>360</v>
      </c>
    </row>
    <row r="302" spans="16:21" x14ac:dyDescent="0.25">
      <c r="U302" s="5" t="s">
        <v>361</v>
      </c>
    </row>
    <row r="303" spans="16:21" x14ac:dyDescent="0.25">
      <c r="U303" s="5" t="s">
        <v>362</v>
      </c>
    </row>
    <row r="304" spans="16:21" x14ac:dyDescent="0.25">
      <c r="U304" s="5" t="s">
        <v>363</v>
      </c>
    </row>
    <row r="305" spans="21:21" x14ac:dyDescent="0.25">
      <c r="U305" s="5" t="s">
        <v>364</v>
      </c>
    </row>
    <row r="306" spans="21:21" x14ac:dyDescent="0.25">
      <c r="U306" s="5" t="s">
        <v>365</v>
      </c>
    </row>
    <row r="307" spans="21:21" x14ac:dyDescent="0.25">
      <c r="U307" s="5" t="s">
        <v>366</v>
      </c>
    </row>
    <row r="308" spans="21:21" x14ac:dyDescent="0.25">
      <c r="U308" s="5" t="s">
        <v>367</v>
      </c>
    </row>
    <row r="309" spans="21:21" x14ac:dyDescent="0.25">
      <c r="U309" s="5" t="s">
        <v>368</v>
      </c>
    </row>
    <row r="310" spans="21:21" x14ac:dyDescent="0.25">
      <c r="U310" s="5" t="s">
        <v>369</v>
      </c>
    </row>
    <row r="311" spans="21:21" x14ac:dyDescent="0.25">
      <c r="U311" s="5" t="s">
        <v>370</v>
      </c>
    </row>
    <row r="312" spans="21:21" x14ac:dyDescent="0.25">
      <c r="U312" s="5" t="s">
        <v>371</v>
      </c>
    </row>
    <row r="313" spans="21:21" x14ac:dyDescent="0.25">
      <c r="U313" s="5" t="s">
        <v>372</v>
      </c>
    </row>
    <row r="314" spans="21:21" x14ac:dyDescent="0.25">
      <c r="U314" s="5" t="s">
        <v>373</v>
      </c>
    </row>
    <row r="315" spans="21:21" x14ac:dyDescent="0.25">
      <c r="U315" s="5" t="s">
        <v>374</v>
      </c>
    </row>
    <row r="316" spans="21:21" x14ac:dyDescent="0.25">
      <c r="U316" s="5" t="s">
        <v>375</v>
      </c>
    </row>
    <row r="317" spans="21:21" x14ac:dyDescent="0.25">
      <c r="U317" s="5" t="s">
        <v>376</v>
      </c>
    </row>
  </sheetData>
  <mergeCells count="4">
    <mergeCell ref="B3:B5"/>
    <mergeCell ref="B6:P6"/>
    <mergeCell ref="B7:C7"/>
    <mergeCell ref="E9:H9"/>
  </mergeCells>
  <dataValidations xWindow="713" yWindow="634" count="12">
    <dataValidation allowBlank="1" showInputMessage="1" showErrorMessage="1" promptTitle="PACC" prompt="Digite la cantidad requerida en este período._x000a_" sqref="E11:H11 E15:H15 E78:H107"/>
    <dataValidation type="list" allowBlank="1" showInputMessage="1" showErrorMessage="1" promptTitle="PACC" prompt="Seleccione el procedimiento de selección." sqref="M11:M223 M268 M227:M246 M248:M264">
      <formula1>$X$11:$X$17</formula1>
    </dataValidation>
    <dataValidation allowBlank="1" showInputMessage="1" showErrorMessage="1" promptTitle="PACC" prompt="Este valor se calculará sumando los costos totales que posean el mismo Código de Catálogo de Bienes y Servicios." sqref="L11:L223 L268 L227:L264"/>
    <dataValidation allowBlank="1" showInputMessage="1" showErrorMessage="1" promptTitle="PACC" prompt="La cantidad total resultará de la suma de las cantidades requeridas en cada trimestre. " sqref="I268 I11:I265"/>
    <dataValidation allowBlank="1" showInputMessage="1" showErrorMessage="1" promptTitle="PACC" prompt="Digite las observaciones que considere." sqref="P11:P130"/>
    <dataValidation allowBlank="1" showInputMessage="1" showErrorMessage="1" promptTitle="PACC" prompt="Digite el valor adquirido." sqref="O11:O130"/>
    <dataValidation allowBlank="1" showInputMessage="1" showErrorMessage="1" promptTitle="PACC" prompt="Digite el precio unitario estimado._x000a_" sqref="J11:J130"/>
    <dataValidation allowBlank="1" showInputMessage="1" showErrorMessage="1" promptTitle="PACC" prompt="Digite la unidad de medida._x000a__x000a_" sqref="D11:D130"/>
    <dataValidation allowBlank="1" showInputMessage="1" showErrorMessage="1" promptTitle="PACC" prompt="Digite la descripción de la compra o contratación." sqref="C11:C130"/>
    <dataValidation allowBlank="1" showInputMessage="1" showErrorMessage="1" promptTitle="PACC" prompt="Digite la fuente de financiamiento del procedimiento de referencia." sqref="N11:N141"/>
    <dataValidation type="list" allowBlank="1" showInputMessage="1" showErrorMessage="1" promptTitle="PACC" prompt="Seleccione el Código de Bienes y Servicios._x000a_" sqref="B264:B266 B11:B223 B227:B260">
      <formula1>$U$11:$U$317</formula1>
    </dataValidation>
    <dataValidation allowBlank="1" showInputMessage="1" showErrorMessage="1" promptTitle="PACC" prompt="Este valor se calculará automáticamente, resultado de la multiplicación de la cantidad total por el precio unitario estimado." sqref="K11:K251"/>
  </dataValidations>
  <printOptions horizontalCentered="1"/>
  <pageMargins left="0.59055118110236227" right="0" top="0.35433070866141736" bottom="0.35433070866141736" header="0.31496062992125984" footer="0.31496062992125984"/>
  <pageSetup paperSize="9" scale="55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PACC - SNCC.F.053</vt:lpstr>
      <vt:lpstr>PACC - SNCC.F.053 (3)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COMPRAS</cp:lastModifiedBy>
  <cp:lastPrinted>2023-01-20T17:29:18Z</cp:lastPrinted>
  <dcterms:created xsi:type="dcterms:W3CDTF">2010-12-13T15:49:00Z</dcterms:created>
  <dcterms:modified xsi:type="dcterms:W3CDTF">2023-01-20T17:47:28Z</dcterms:modified>
</cp:coreProperties>
</file>