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7155" tabRatio="601" activeTab="1"/>
  </bookViews>
  <sheets>
    <sheet name="FONDO" sheetId="1" r:id="rId1"/>
    <sheet name="SENASA" sheetId="2" r:id="rId2"/>
  </sheets>
  <definedNames>
    <definedName name="_xlnm.Print_Area" localSheetId="0">FONDO!$B$1:$J$43</definedName>
    <definedName name="_xlnm.Print_Area" localSheetId="1">SENASA!$B$1:$J$37</definedName>
    <definedName name="_xlnm.Print_Titles" localSheetId="0">FONDO!$1:$11</definedName>
    <definedName name="_xlnm.Print_Titles" localSheetId="1">SENASA!$1:$12</definedName>
  </definedNames>
  <calcPr calcId="152511" fullCalcOnLoad="1"/>
</workbook>
</file>

<file path=xl/calcChain.xml><?xml version="1.0" encoding="utf-8"?>
<calcChain xmlns="http://schemas.openxmlformats.org/spreadsheetml/2006/main">
  <c r="G13" i="2" l="1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12" i="1"/>
  <c r="G13" i="1"/>
  <c r="G14" i="1"/>
  <c r="G15" i="1"/>
  <c r="G16" i="1"/>
  <c r="I1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</calcChain>
</file>

<file path=xl/sharedStrings.xml><?xml version="1.0" encoding="utf-8"?>
<sst xmlns="http://schemas.openxmlformats.org/spreadsheetml/2006/main" count="90" uniqueCount="58">
  <si>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</si>
  <si>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</si>
  <si>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</si>
  <si>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</si>
  <si>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</si>
  <si>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</si>
  <si>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</si>
  <si>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</si>
  <si>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 xml:space="preserve">                                           Balance Inicial: </t>
  </si>
  <si>
    <t>HOSPITAL DE ENGOMBE</t>
  </si>
  <si>
    <t xml:space="preserve">   </t>
  </si>
  <si>
    <t>Libro Banco Cuenta Operativa, (fondo operativo)</t>
  </si>
  <si>
    <t>Cuenta Bancaria No: 314-000045-8</t>
  </si>
  <si>
    <t>COMPRA DE REACTIVOS</t>
  </si>
  <si>
    <t>COMPRA DE ALIMENTOS</t>
  </si>
  <si>
    <t>PAGO DE RETENCION AL SUPLIDOR(IR-17)</t>
  </si>
  <si>
    <t>COMISIONES BANCARIAS</t>
  </si>
  <si>
    <t>LIC.  NEREYDA ROMERO</t>
  </si>
  <si>
    <t>AUX. DE CONTABILIDAD</t>
  </si>
  <si>
    <t>Libro Banco Cuenta Operativa, (senasa)</t>
  </si>
  <si>
    <t>Cuenta Bancaria No: 160-111159-0</t>
  </si>
  <si>
    <t>PAGO RETENCION AL SUPLIDOR</t>
  </si>
  <si>
    <t xml:space="preserve">COMPRA DE UTILES MEDICOS </t>
  </si>
  <si>
    <t>COMPRA DE ARTICULOS DE PLASTICOS</t>
  </si>
  <si>
    <t xml:space="preserve">PAGO SERVICIO AGUA POTABLE </t>
  </si>
  <si>
    <t xml:space="preserve">PAGO SERVICIO TELEFONICO </t>
  </si>
  <si>
    <t>COMPA DE OXIGENO</t>
  </si>
  <si>
    <t>COMPRA DE GAS</t>
  </si>
  <si>
    <t>PAGO MATERIAL IMPRESO</t>
  </si>
  <si>
    <t>PAGO PROTESIS DENTALES</t>
  </si>
  <si>
    <t>TRANSPORTE DE MEDICAMENTOS</t>
  </si>
  <si>
    <t>RECOGIDA DESECHOS BIO-MEDICOS</t>
  </si>
  <si>
    <t>COMPRA DE GASOLINA</t>
  </si>
  <si>
    <t>PAGO ALQUILER EQ. DE OFICINA</t>
  </si>
  <si>
    <t>PAGO SERVICIO DE CATERING</t>
  </si>
  <si>
    <t>DEL 1 AL 31 DE MAYO  2026</t>
  </si>
  <si>
    <t xml:space="preserve">COMPRA DE MATERIAL DE LIMPIEZA </t>
  </si>
  <si>
    <t xml:space="preserve">COMPRA MEDICAMENTOS Y UTILES MEDICOS </t>
  </si>
  <si>
    <t>COMPRA DE ARTICULOS DE LIMPIEZA E HIGIENE</t>
  </si>
  <si>
    <t xml:space="preserve">COMPRA DE UTILES DE OFICINA </t>
  </si>
  <si>
    <t xml:space="preserve">DEPOSITO </t>
  </si>
  <si>
    <t>1,699,601.56</t>
  </si>
  <si>
    <t xml:space="preserve">COMPRA  UTILES MEDICOS </t>
  </si>
  <si>
    <t xml:space="preserve">COMPRA UTILES DE OFICINA </t>
  </si>
  <si>
    <t xml:space="preserve">COMPRA DE MEDICAMENTOS </t>
  </si>
  <si>
    <t xml:space="preserve">COMPRA DE ANESTESIA </t>
  </si>
  <si>
    <t xml:space="preserve">COMPRA DE MEDICAMENTOS  Y UTILES MEDICOS </t>
  </si>
  <si>
    <t>PAGO SERVICIO BASURA</t>
  </si>
  <si>
    <t>DEL 1 AL 31 DE MAYO 2026</t>
  </si>
  <si>
    <t>REMOZAMIENTO UNIDAD DE SALUD MENTAL</t>
  </si>
  <si>
    <t>PAGO SERVICIO FUNERARIO</t>
  </si>
  <si>
    <t>COMPRA MAT. DE OFICINA</t>
  </si>
  <si>
    <t>COMPRA MAT. ODONTOLOGICO</t>
  </si>
  <si>
    <t>COMPRA ART. DE PLASTICOS</t>
  </si>
  <si>
    <t>PAGO MAT. ODONTOLOGICO</t>
  </si>
  <si>
    <t>COMPRA MAT. DE LIMPIEZA</t>
  </si>
  <si>
    <t>PAGO TRANSPORTE DE CARPAS</t>
  </si>
  <si>
    <t>COMPRA DE ESTANTES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</si>
</sst>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(* #,##0.00_);_(* \(#,##0.00\);_(* &quot;-&quot;??_);_(@_)"/>
    <numFmt numFmtId="208" formatCode="dd/mm/yy;@"/>
    <numFmt numFmtId="211" formatCode="mm\-dd\-yy"/>
  </numFmts>
  <fonts count="3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</font>
    <font>
      <b/>
      <sz val="8"/>
      <color indexed="8"/>
      <name val="Times New Roman"/>
      <family val="1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69">
    <xf numFmtId="0" fontId="0" fillId="0" borderId="0" xfId="0"/>
    <xf numFmtId="0" fontId="29" fillId="25" borderId="0" xfId="0" applyFont="1" applyFill="1" applyAlignment="1">
      <alignment vertical="center"/>
    </xf>
    <xf numFmtId="0" fontId="29" fillId="25" borderId="0" xfId="0" applyFont="1" applyFill="1" applyAlignment="1">
      <alignment horizontal="center" vertical="center"/>
    </xf>
    <xf numFmtId="171" fontId="29" fillId="25" borderId="0" xfId="36" applyFont="1" applyFill="1" applyAlignment="1">
      <alignment vertical="center"/>
    </xf>
    <xf numFmtId="0" fontId="30" fillId="25" borderId="0" xfId="0" applyFont="1" applyFill="1" applyAlignment="1">
      <alignment vertical="center"/>
    </xf>
    <xf numFmtId="0" fontId="30" fillId="25" borderId="0" xfId="0" applyFont="1" applyFill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171" fontId="29" fillId="0" borderId="0" xfId="36" applyFont="1" applyAlignment="1">
      <alignment vertical="center"/>
    </xf>
    <xf numFmtId="0" fontId="29" fillId="0" borderId="0" xfId="0" applyFont="1" applyAlignment="1">
      <alignment horizontal="center" vertical="center"/>
    </xf>
    <xf numFmtId="14" fontId="29" fillId="25" borderId="0" xfId="0" applyNumberFormat="1" applyFont="1" applyFill="1" applyAlignment="1">
      <alignment horizontal="center" vertical="center"/>
    </xf>
    <xf numFmtId="14" fontId="29" fillId="0" borderId="0" xfId="0" applyNumberFormat="1" applyFont="1" applyAlignment="1">
      <alignment horizontal="center" vertical="center"/>
    </xf>
    <xf numFmtId="0" fontId="30" fillId="0" borderId="0" xfId="0" applyFont="1" applyFill="1" applyBorder="1" applyAlignment="1">
      <alignment vertical="center" wrapText="1"/>
    </xf>
    <xf numFmtId="0" fontId="30" fillId="26" borderId="10" xfId="0" applyFont="1" applyFill="1" applyBorder="1" applyAlignment="1">
      <alignment horizontal="center" vertical="center" wrapText="1"/>
    </xf>
    <xf numFmtId="0" fontId="30" fillId="25" borderId="0" xfId="0" applyFont="1" applyFill="1" applyAlignment="1">
      <alignment horizontal="center" vertical="center"/>
    </xf>
    <xf numFmtId="171" fontId="31" fillId="0" borderId="10" xfId="36" applyFont="1" applyFill="1" applyBorder="1" applyAlignment="1">
      <alignment vertical="center"/>
    </xf>
    <xf numFmtId="0" fontId="6" fillId="0" borderId="0" xfId="0" applyFont="1"/>
    <xf numFmtId="4" fontId="32" fillId="24" borderId="0" xfId="44" applyNumberFormat="1" applyFont="1" applyFill="1" applyBorder="1"/>
    <xf numFmtId="4" fontId="30" fillId="27" borderId="0" xfId="0" applyNumberFormat="1" applyFont="1" applyFill="1" applyBorder="1" applyAlignment="1">
      <alignment vertical="center"/>
    </xf>
    <xf numFmtId="14" fontId="30" fillId="26" borderId="10" xfId="0" applyNumberFormat="1" applyFont="1" applyFill="1" applyBorder="1" applyAlignment="1">
      <alignment horizontal="center" vertical="center" wrapText="1"/>
    </xf>
    <xf numFmtId="0" fontId="30" fillId="26" borderId="11" xfId="0" applyFont="1" applyFill="1" applyBorder="1" applyAlignment="1">
      <alignment horizontal="center" vertical="center" wrapText="1"/>
    </xf>
    <xf numFmtId="171" fontId="30" fillId="26" borderId="10" xfId="36" applyFont="1" applyFill="1" applyBorder="1" applyAlignment="1">
      <alignment horizontal="center" vertical="center" wrapText="1"/>
    </xf>
    <xf numFmtId="14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" fontId="31" fillId="25" borderId="10" xfId="0" applyNumberFormat="1" applyFont="1" applyFill="1" applyBorder="1" applyAlignment="1">
      <alignment horizontal="right" vertical="center" wrapText="1"/>
    </xf>
    <xf numFmtId="208" fontId="25" fillId="25" borderId="0" xfId="0" applyNumberFormat="1" applyFont="1" applyFill="1" applyBorder="1" applyAlignment="1">
      <alignment horizontal="center"/>
    </xf>
    <xf numFmtId="4" fontId="29" fillId="0" borderId="0" xfId="0" applyNumberFormat="1" applyFont="1" applyAlignment="1">
      <alignment horizontal="center" vertical="center"/>
    </xf>
    <xf numFmtId="0" fontId="31" fillId="25" borderId="12" xfId="44" applyFont="1" applyFill="1" applyBorder="1" applyAlignment="1">
      <alignment horizontal="center"/>
    </xf>
    <xf numFmtId="0" fontId="31" fillId="25" borderId="10" xfId="44" applyFont="1" applyFill="1" applyBorder="1" applyAlignment="1">
      <alignment horizontal="center"/>
    </xf>
    <xf numFmtId="208" fontId="31" fillId="25" borderId="10" xfId="44" applyNumberFormat="1" applyFont="1" applyFill="1" applyBorder="1" applyAlignment="1">
      <alignment horizontal="center"/>
    </xf>
    <xf numFmtId="0" fontId="34" fillId="25" borderId="10" xfId="0" applyFont="1" applyFill="1" applyBorder="1"/>
    <xf numFmtId="4" fontId="31" fillId="0" borderId="10" xfId="0" applyNumberFormat="1" applyFont="1" applyBorder="1" applyAlignment="1">
      <alignment horizontal="center"/>
    </xf>
    <xf numFmtId="171" fontId="31" fillId="25" borderId="10" xfId="0" applyNumberFormat="1" applyFont="1" applyFill="1" applyBorder="1" applyAlignment="1">
      <alignment horizontal="center" vertical="center" wrapText="1"/>
    </xf>
    <xf numFmtId="4" fontId="31" fillId="25" borderId="10" xfId="0" applyNumberFormat="1" applyFont="1" applyFill="1" applyBorder="1" applyAlignment="1">
      <alignment horizontal="center"/>
    </xf>
    <xf numFmtId="4" fontId="31" fillId="0" borderId="10" xfId="42" applyNumberFormat="1" applyFont="1" applyBorder="1" applyAlignment="1">
      <alignment horizontal="right"/>
    </xf>
    <xf numFmtId="0" fontId="35" fillId="25" borderId="10" xfId="0" applyNumberFormat="1" applyFont="1" applyFill="1" applyBorder="1" applyAlignment="1">
      <alignment horizontal="center" vertical="center"/>
    </xf>
    <xf numFmtId="0" fontId="31" fillId="25" borderId="10" xfId="0" applyFont="1" applyFill="1" applyBorder="1" applyAlignment="1">
      <alignment horizontal="left"/>
    </xf>
    <xf numFmtId="211" fontId="31" fillId="25" borderId="0" xfId="44" applyNumberFormat="1" applyFont="1" applyFill="1" applyBorder="1" applyAlignment="1">
      <alignment horizontal="center"/>
    </xf>
    <xf numFmtId="0" fontId="35" fillId="25" borderId="0" xfId="0" applyNumberFormat="1" applyFont="1" applyFill="1" applyBorder="1" applyAlignment="1">
      <alignment horizontal="center" vertical="center"/>
    </xf>
    <xf numFmtId="0" fontId="31" fillId="25" borderId="0" xfId="0" applyFont="1" applyFill="1" applyBorder="1" applyAlignment="1">
      <alignment horizontal="left"/>
    </xf>
    <xf numFmtId="4" fontId="31" fillId="0" borderId="0" xfId="0" applyNumberFormat="1" applyFont="1" applyBorder="1" applyAlignment="1">
      <alignment horizontal="center" vertical="center"/>
    </xf>
    <xf numFmtId="171" fontId="31" fillId="0" borderId="0" xfId="36" applyFont="1" applyFill="1" applyBorder="1" applyAlignment="1">
      <alignment vertical="center"/>
    </xf>
    <xf numFmtId="4" fontId="31" fillId="25" borderId="0" xfId="0" applyNumberFormat="1" applyFont="1" applyFill="1" applyBorder="1" applyAlignment="1">
      <alignment horizontal="right" vertical="center" wrapText="1"/>
    </xf>
    <xf numFmtId="171" fontId="31" fillId="0" borderId="10" xfId="36" applyFont="1" applyFill="1" applyBorder="1" applyAlignment="1">
      <alignment horizontal="center" vertical="center"/>
    </xf>
    <xf numFmtId="0" fontId="30" fillId="25" borderId="0" xfId="0" applyFont="1" applyFill="1" applyAlignment="1">
      <alignment horizontal="center" vertical="center"/>
    </xf>
    <xf numFmtId="171" fontId="29" fillId="25" borderId="0" xfId="41" applyFont="1" applyFill="1" applyAlignment="1">
      <alignment vertical="center"/>
    </xf>
    <xf numFmtId="171" fontId="30" fillId="26" borderId="10" xfId="41" applyFont="1" applyFill="1" applyBorder="1" applyAlignment="1">
      <alignment horizontal="center" vertical="center" wrapText="1"/>
    </xf>
    <xf numFmtId="171" fontId="31" fillId="0" borderId="10" xfId="41" applyFont="1" applyFill="1" applyBorder="1" applyAlignment="1">
      <alignment vertical="center"/>
    </xf>
    <xf numFmtId="208" fontId="31" fillId="25" borderId="13" xfId="44" applyNumberFormat="1" applyFont="1" applyFill="1" applyBorder="1" applyAlignment="1">
      <alignment horizontal="center"/>
    </xf>
    <xf numFmtId="208" fontId="31" fillId="25" borderId="13" xfId="0" applyNumberFormat="1" applyFont="1" applyFill="1" applyBorder="1" applyAlignment="1">
      <alignment horizontal="center"/>
    </xf>
    <xf numFmtId="0" fontId="31" fillId="0" borderId="10" xfId="44" applyFont="1" applyBorder="1" applyAlignment="1">
      <alignment horizontal="center"/>
    </xf>
    <xf numFmtId="0" fontId="36" fillId="0" borderId="10" xfId="0" applyFont="1" applyBorder="1" applyAlignment="1">
      <alignment horizontal="center" vertical="center"/>
    </xf>
    <xf numFmtId="0" fontId="31" fillId="25" borderId="10" xfId="0" applyFont="1" applyFill="1" applyBorder="1" applyAlignment="1">
      <alignment horizontal="center"/>
    </xf>
    <xf numFmtId="0" fontId="31" fillId="0" borderId="10" xfId="0" applyFont="1" applyBorder="1" applyAlignment="1">
      <alignment horizontal="left"/>
    </xf>
    <xf numFmtId="0" fontId="31" fillId="0" borderId="10" xfId="44" applyFont="1" applyBorder="1"/>
    <xf numFmtId="211" fontId="25" fillId="25" borderId="0" xfId="44" applyNumberFormat="1" applyFont="1" applyFill="1" applyBorder="1" applyAlignment="1">
      <alignment horizontal="center"/>
    </xf>
    <xf numFmtId="0" fontId="27" fillId="25" borderId="0" xfId="0" applyNumberFormat="1" applyFont="1" applyFill="1" applyBorder="1" applyAlignment="1">
      <alignment horizontal="center" vertical="center"/>
    </xf>
    <xf numFmtId="0" fontId="25" fillId="25" borderId="0" xfId="0" applyFont="1" applyFill="1" applyBorder="1" applyAlignment="1">
      <alignment horizontal="left"/>
    </xf>
    <xf numFmtId="4" fontId="25" fillId="0" borderId="0" xfId="0" applyNumberFormat="1" applyFont="1" applyBorder="1" applyAlignment="1">
      <alignment horizontal="center"/>
    </xf>
    <xf numFmtId="171" fontId="31" fillId="0" borderId="0" xfId="41" applyFont="1" applyFill="1" applyBorder="1" applyAlignment="1">
      <alignment vertical="center"/>
    </xf>
    <xf numFmtId="171" fontId="29" fillId="0" borderId="0" xfId="41" applyFont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171" fontId="29" fillId="0" borderId="0" xfId="36" applyFont="1" applyBorder="1" applyAlignment="1">
      <alignment vertical="center"/>
    </xf>
    <xf numFmtId="0" fontId="30" fillId="27" borderId="14" xfId="0" applyFont="1" applyFill="1" applyBorder="1" applyAlignment="1">
      <alignment horizontal="center" vertical="center"/>
    </xf>
    <xf numFmtId="0" fontId="30" fillId="27" borderId="15" xfId="0" applyFont="1" applyFill="1" applyBorder="1" applyAlignment="1">
      <alignment horizontal="center" vertical="center"/>
    </xf>
    <xf numFmtId="0" fontId="30" fillId="25" borderId="0" xfId="0" applyFont="1" applyFill="1" applyAlignment="1">
      <alignment horizontal="center" vertical="center"/>
    </xf>
    <xf numFmtId="0" fontId="30" fillId="28" borderId="16" xfId="0" applyFont="1" applyFill="1" applyBorder="1" applyAlignment="1">
      <alignment horizontal="center" vertical="center" wrapText="1"/>
    </xf>
    <xf numFmtId="0" fontId="30" fillId="28" borderId="0" xfId="0" applyFont="1" applyFill="1" applyBorder="1" applyAlignment="1">
      <alignment horizontal="center" vertical="center" wrapText="1"/>
    </xf>
  </cellXfs>
  <cellStyles count="5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Millares 6" xfId="41"/>
    <cellStyle name="Millares_29 feb DESEMBOLSO2004" xfId="42"/>
    <cellStyle name="Neutral 2" xfId="43"/>
    <cellStyle name="Normal" xfId="0" builtinId="0"/>
    <cellStyle name="Normal 2" xfId="44"/>
    <cellStyle name="Normal 2 2" xfId="45"/>
    <cellStyle name="Normal 3" xfId="46"/>
    <cellStyle name="Normal 4" xfId="47"/>
    <cellStyle name="Normal 5" xfId="48"/>
    <cellStyle name="Normal 6" xfId="49"/>
    <cellStyle name="Normal 7" xfId="50"/>
    <cellStyle name="Normal 8" xfId="51"/>
    <cellStyle name="Note" xfId="52"/>
    <cellStyle name="Output" xfId="53"/>
    <cellStyle name="Porcentaje 2" xfId="54"/>
    <cellStyle name="Porcentual 2" xfId="55"/>
    <cellStyle name="Title" xfId="56"/>
    <cellStyle name="Total 2" xfId="57"/>
    <cellStyle name="Warning Text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0</xdr:row>
      <xdr:rowOff>133350</xdr:rowOff>
    </xdr:from>
    <xdr:to>
      <xdr:col>3</xdr:col>
      <xdr:colOff>2781300</xdr:colOff>
      <xdr:row>4</xdr:row>
      <xdr:rowOff>200025</xdr:rowOff>
    </xdr:to>
    <xdr:pic>
      <xdr:nvPicPr>
        <xdr:cNvPr id="1548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33350"/>
          <a:ext cx="21240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2</xdr:row>
      <xdr:rowOff>142875</xdr:rowOff>
    </xdr:from>
    <xdr:to>
      <xdr:col>3</xdr:col>
      <xdr:colOff>276225</xdr:colOff>
      <xdr:row>5</xdr:row>
      <xdr:rowOff>142875</xdr:rowOff>
    </xdr:to>
    <xdr:pic>
      <xdr:nvPicPr>
        <xdr:cNvPr id="15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42925"/>
          <a:ext cx="19335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161925</xdr:rowOff>
    </xdr:from>
    <xdr:to>
      <xdr:col>3</xdr:col>
      <xdr:colOff>2162175</xdr:colOff>
      <xdr:row>6</xdr:row>
      <xdr:rowOff>57150</xdr:rowOff>
    </xdr:to>
    <xdr:pic>
      <xdr:nvPicPr>
        <xdr:cNvPr id="7201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352425"/>
          <a:ext cx="16097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2</xdr:col>
      <xdr:colOff>1143000</xdr:colOff>
      <xdr:row>5</xdr:row>
      <xdr:rowOff>190500</xdr:rowOff>
    </xdr:to>
    <xdr:pic>
      <xdr:nvPicPr>
        <xdr:cNvPr id="72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90550"/>
          <a:ext cx="2114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L49"/>
  <sheetViews>
    <sheetView topLeftCell="A19" zoomScale="85" zoomScaleNormal="85" zoomScaleSheetLayoutView="70" workbookViewId="0">
      <selection activeCell="J41" sqref="J41"/>
    </sheetView>
  </sheetViews>
  <sheetFormatPr baseColWidth="10" defaultColWidth="9.140625" defaultRowHeight="15.75" x14ac:dyDescent="0.2"/>
  <cols>
    <col min="1" max="1" width="4.140625" style="6" customWidth="1"/>
    <col min="2" max="2" width="14.5703125" style="11" customWidth="1"/>
    <col min="3" max="3" width="12.85546875" style="7" customWidth="1"/>
    <col min="4" max="4" width="44.5703125" style="9" customWidth="1"/>
    <col min="5" max="5" width="20" style="6" customWidth="1"/>
    <col min="6" max="6" width="13.7109375" style="6" customWidth="1"/>
    <col min="7" max="7" width="17.7109375" style="8" customWidth="1"/>
    <col min="8" max="8" width="22" style="6" customWidth="1"/>
    <col min="9" max="9" width="14.28515625" style="1" hidden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x14ac:dyDescent="0.2">
      <c r="B1" s="10"/>
      <c r="C1" s="2"/>
      <c r="D1" s="2"/>
      <c r="G1" s="3"/>
    </row>
    <row r="2" spans="1:9" s="1" customFormat="1" x14ac:dyDescent="0.25">
      <c r="B2" s="10"/>
      <c r="C2" s="5" t="s">
        <v>6</v>
      </c>
      <c r="D2" s="16" t="s">
        <v>10</v>
      </c>
      <c r="E2" s="14"/>
      <c r="G2" s="3"/>
    </row>
    <row r="3" spans="1:9" s="1" customFormat="1" x14ac:dyDescent="0.2">
      <c r="B3" s="10"/>
      <c r="C3" s="2"/>
      <c r="D3" s="2"/>
      <c r="G3" s="3"/>
    </row>
    <row r="4" spans="1:9" s="1" customFormat="1" ht="22.5" customHeight="1" x14ac:dyDescent="0.2">
      <c r="B4" s="10"/>
      <c r="C4" s="2"/>
      <c r="D4" s="2"/>
      <c r="G4" s="3"/>
    </row>
    <row r="5" spans="1:9" s="1" customFormat="1" x14ac:dyDescent="0.2">
      <c r="B5" s="66" t="s">
        <v>9</v>
      </c>
      <c r="C5" s="66"/>
      <c r="D5" s="66"/>
      <c r="E5" s="66"/>
      <c r="F5" s="66"/>
      <c r="G5" s="66"/>
      <c r="H5" s="66"/>
      <c r="I5" s="4"/>
    </row>
    <row r="6" spans="1:9" s="1" customFormat="1" x14ac:dyDescent="0.2">
      <c r="B6" s="66" t="s">
        <v>11</v>
      </c>
      <c r="C6" s="66"/>
      <c r="D6" s="66"/>
      <c r="E6" s="66"/>
      <c r="F6" s="66"/>
      <c r="G6" s="66"/>
      <c r="H6" s="66"/>
      <c r="I6" s="4"/>
    </row>
    <row r="7" spans="1:9" s="1" customFormat="1" x14ac:dyDescent="0.2">
      <c r="B7" s="66" t="s">
        <v>7</v>
      </c>
      <c r="C7" s="66"/>
      <c r="D7" s="66"/>
      <c r="E7" s="66"/>
      <c r="F7" s="66"/>
      <c r="G7" s="66"/>
      <c r="H7" s="66"/>
    </row>
    <row r="8" spans="1:9" s="1" customFormat="1" ht="19.5" customHeight="1" x14ac:dyDescent="0.2">
      <c r="B8" s="66" t="s">
        <v>35</v>
      </c>
      <c r="C8" s="66"/>
      <c r="D8" s="66"/>
      <c r="E8" s="66"/>
      <c r="F8" s="66"/>
      <c r="G8" s="66"/>
      <c r="H8" s="66"/>
    </row>
    <row r="9" spans="1:9" ht="36.75" customHeight="1" x14ac:dyDescent="0.2">
      <c r="B9" s="67" t="s">
        <v>12</v>
      </c>
      <c r="C9" s="68"/>
      <c r="D9" s="68"/>
      <c r="E9" s="68"/>
      <c r="F9" s="68"/>
      <c r="G9" s="68"/>
      <c r="H9" s="12"/>
    </row>
    <row r="10" spans="1:9" ht="36" customHeight="1" x14ac:dyDescent="0.2">
      <c r="B10" s="64" t="s">
        <v>8</v>
      </c>
      <c r="C10" s="65"/>
      <c r="D10" s="65"/>
      <c r="E10" s="65"/>
      <c r="F10" s="65"/>
      <c r="G10" s="18">
        <v>1701490.14</v>
      </c>
      <c r="H10" s="17"/>
    </row>
    <row r="11" spans="1:9" s="7" customFormat="1" ht="45.75" customHeight="1" x14ac:dyDescent="0.2">
      <c r="A11" s="9"/>
      <c r="B11" s="19" t="s">
        <v>3</v>
      </c>
      <c r="C11" s="20" t="s">
        <v>4</v>
      </c>
      <c r="D11" s="13" t="s">
        <v>5</v>
      </c>
      <c r="E11" s="13" t="s">
        <v>0</v>
      </c>
      <c r="F11" s="21" t="s">
        <v>1</v>
      </c>
      <c r="G11" s="13" t="s">
        <v>2</v>
      </c>
      <c r="H11" s="17"/>
    </row>
    <row r="12" spans="1:9" s="9" customFormat="1" ht="17.25" customHeight="1" x14ac:dyDescent="0.25">
      <c r="B12" s="29">
        <v>46143</v>
      </c>
      <c r="C12" s="28">
        <v>245483</v>
      </c>
      <c r="D12" s="30" t="s">
        <v>14</v>
      </c>
      <c r="E12" s="31">
        <v>88121.56</v>
      </c>
      <c r="F12" s="43"/>
      <c r="G12" s="32">
        <f>G10-E12</f>
        <v>1613368.5799999998</v>
      </c>
      <c r="H12" s="17"/>
    </row>
    <row r="13" spans="1:9" s="9" customFormat="1" ht="19.5" customHeight="1" x14ac:dyDescent="0.25">
      <c r="B13" s="29">
        <v>46143</v>
      </c>
      <c r="C13" s="27">
        <v>281771</v>
      </c>
      <c r="D13" s="30" t="s">
        <v>36</v>
      </c>
      <c r="E13" s="31">
        <v>58538.530000000006</v>
      </c>
      <c r="F13" s="15"/>
      <c r="G13" s="24">
        <f>G12-E13</f>
        <v>1554830.0499999998</v>
      </c>
      <c r="H13" s="17"/>
    </row>
    <row r="14" spans="1:9" s="9" customFormat="1" ht="19.5" customHeight="1" x14ac:dyDescent="0.25">
      <c r="B14" s="29">
        <v>46143</v>
      </c>
      <c r="C14" s="27">
        <v>305919</v>
      </c>
      <c r="D14" s="30" t="s">
        <v>37</v>
      </c>
      <c r="E14" s="31">
        <v>176585.44</v>
      </c>
      <c r="F14" s="15"/>
      <c r="G14" s="24">
        <f t="shared" ref="G14:G24" si="0">G13-E14</f>
        <v>1378244.6099999999</v>
      </c>
      <c r="H14" s="17"/>
    </row>
    <row r="15" spans="1:9" s="9" customFormat="1" ht="19.5" customHeight="1" x14ac:dyDescent="0.25">
      <c r="B15" s="29">
        <v>46143</v>
      </c>
      <c r="C15" s="27">
        <v>346663</v>
      </c>
      <c r="D15" s="30" t="s">
        <v>13</v>
      </c>
      <c r="E15" s="31">
        <v>264476.52</v>
      </c>
      <c r="F15" s="15"/>
      <c r="G15" s="24">
        <f t="shared" si="0"/>
        <v>1113768.0899999999</v>
      </c>
      <c r="H15" s="17"/>
      <c r="I15" s="26">
        <f>G10+H10</f>
        <v>1701490.14</v>
      </c>
    </row>
    <row r="16" spans="1:9" s="9" customFormat="1" ht="19.5" customHeight="1" x14ac:dyDescent="0.25">
      <c r="B16" s="29">
        <v>46143</v>
      </c>
      <c r="C16" s="27">
        <v>385557</v>
      </c>
      <c r="D16" s="30" t="s">
        <v>38</v>
      </c>
      <c r="E16" s="33">
        <v>262222.39</v>
      </c>
      <c r="F16" s="34"/>
      <c r="G16" s="24">
        <f t="shared" si="0"/>
        <v>851545.69999999984</v>
      </c>
      <c r="H16" s="17"/>
    </row>
    <row r="17" spans="2:8" s="9" customFormat="1" ht="19.5" customHeight="1" x14ac:dyDescent="0.25">
      <c r="B17" s="29">
        <v>46143</v>
      </c>
      <c r="C17" s="27">
        <v>414949</v>
      </c>
      <c r="D17" s="30" t="s">
        <v>39</v>
      </c>
      <c r="E17" s="33">
        <v>43092.55</v>
      </c>
      <c r="F17" s="34"/>
      <c r="G17" s="24">
        <f t="shared" si="0"/>
        <v>808453.14999999979</v>
      </c>
      <c r="H17" s="17"/>
    </row>
    <row r="18" spans="2:8" s="9" customFormat="1" ht="19.5" customHeight="1" x14ac:dyDescent="0.25">
      <c r="B18" s="29">
        <v>46143</v>
      </c>
      <c r="C18" s="27">
        <v>438682</v>
      </c>
      <c r="D18" s="30" t="s">
        <v>23</v>
      </c>
      <c r="E18" s="33">
        <v>90093</v>
      </c>
      <c r="F18" s="34"/>
      <c r="G18" s="24">
        <f t="shared" si="0"/>
        <v>718360.14999999979</v>
      </c>
      <c r="H18" s="17"/>
    </row>
    <row r="19" spans="2:8" s="9" customFormat="1" ht="19.5" customHeight="1" x14ac:dyDescent="0.25">
      <c r="B19" s="29">
        <v>46143</v>
      </c>
      <c r="C19" s="27">
        <v>637736</v>
      </c>
      <c r="D19" s="30" t="s">
        <v>14</v>
      </c>
      <c r="E19" s="33">
        <v>286153.42000000004</v>
      </c>
      <c r="F19" s="34"/>
      <c r="G19" s="24">
        <f t="shared" si="0"/>
        <v>432206.72999999975</v>
      </c>
      <c r="H19" s="17"/>
    </row>
    <row r="20" spans="2:8" s="9" customFormat="1" ht="19.5" customHeight="1" x14ac:dyDescent="0.25">
      <c r="B20" s="29">
        <v>46143</v>
      </c>
      <c r="C20" s="27">
        <v>670344</v>
      </c>
      <c r="D20" s="30" t="s">
        <v>24</v>
      </c>
      <c r="E20" s="33">
        <v>23326</v>
      </c>
      <c r="F20" s="34"/>
      <c r="G20" s="24">
        <f t="shared" si="0"/>
        <v>408880.72999999975</v>
      </c>
      <c r="H20" s="17"/>
    </row>
    <row r="21" spans="2:8" s="9" customFormat="1" ht="19.5" customHeight="1" x14ac:dyDescent="0.25">
      <c r="B21" s="29">
        <v>46143</v>
      </c>
      <c r="C21" s="27">
        <v>685602</v>
      </c>
      <c r="D21" s="30" t="s">
        <v>25</v>
      </c>
      <c r="E21" s="33">
        <v>20321.560000000001</v>
      </c>
      <c r="F21" s="34"/>
      <c r="G21" s="24">
        <f t="shared" si="0"/>
        <v>388559.16999999975</v>
      </c>
      <c r="H21" s="17"/>
    </row>
    <row r="22" spans="2:8" s="9" customFormat="1" ht="19.5" customHeight="1" x14ac:dyDescent="0.25">
      <c r="B22" s="29">
        <v>46143</v>
      </c>
      <c r="C22" s="27">
        <v>758427</v>
      </c>
      <c r="D22" s="30" t="s">
        <v>13</v>
      </c>
      <c r="E22" s="33">
        <v>358237.12</v>
      </c>
      <c r="F22" s="34"/>
      <c r="G22" s="24">
        <f t="shared" si="0"/>
        <v>30322.049999999756</v>
      </c>
      <c r="H22" s="17"/>
    </row>
    <row r="23" spans="2:8" s="9" customFormat="1" ht="19.5" customHeight="1" x14ac:dyDescent="0.25">
      <c r="B23" s="29">
        <v>46143</v>
      </c>
      <c r="C23" s="27">
        <v>224915</v>
      </c>
      <c r="D23" s="30" t="s">
        <v>15</v>
      </c>
      <c r="E23" s="33">
        <v>23816.720000000001</v>
      </c>
      <c r="F23" s="34"/>
      <c r="G23" s="24">
        <f t="shared" si="0"/>
        <v>6505.3299999997544</v>
      </c>
      <c r="H23" s="17"/>
    </row>
    <row r="24" spans="2:8" s="9" customFormat="1" ht="19.5" customHeight="1" x14ac:dyDescent="0.25">
      <c r="B24" s="29">
        <v>46151</v>
      </c>
      <c r="C24" s="27"/>
      <c r="D24" s="30" t="s">
        <v>16</v>
      </c>
      <c r="E24" s="33">
        <v>2886.75</v>
      </c>
      <c r="F24" s="34"/>
      <c r="G24" s="24">
        <f t="shared" si="0"/>
        <v>3618.5799999997544</v>
      </c>
      <c r="H24" s="17"/>
    </row>
    <row r="25" spans="2:8" s="9" customFormat="1" ht="19.5" customHeight="1" x14ac:dyDescent="0.25">
      <c r="B25" s="29">
        <v>46157</v>
      </c>
      <c r="C25" s="27"/>
      <c r="D25" s="30" t="s">
        <v>40</v>
      </c>
      <c r="E25" s="33"/>
      <c r="F25" s="34" t="s">
        <v>41</v>
      </c>
      <c r="G25" s="24">
        <f>G24+F25</f>
        <v>1703220.14</v>
      </c>
      <c r="H25" s="17"/>
    </row>
    <row r="26" spans="2:8" s="9" customFormat="1" ht="19.5" customHeight="1" x14ac:dyDescent="0.25">
      <c r="B26" s="29">
        <v>46163</v>
      </c>
      <c r="C26" s="27">
        <v>950113</v>
      </c>
      <c r="D26" s="30" t="s">
        <v>14</v>
      </c>
      <c r="E26" s="33">
        <v>130970.31000000001</v>
      </c>
      <c r="F26" s="34"/>
      <c r="G26" s="24">
        <f>G25-E26</f>
        <v>1572249.8299999998</v>
      </c>
      <c r="H26" s="17"/>
    </row>
    <row r="27" spans="2:8" s="9" customFormat="1" ht="19.5" customHeight="1" x14ac:dyDescent="0.25">
      <c r="B27" s="29">
        <v>46163</v>
      </c>
      <c r="C27" s="27">
        <v>988736</v>
      </c>
      <c r="D27" s="30" t="s">
        <v>42</v>
      </c>
      <c r="E27" s="33">
        <v>178418.3</v>
      </c>
      <c r="F27" s="34"/>
      <c r="G27" s="24">
        <f t="shared" ref="G27:G43" si="1">G26-E27</f>
        <v>1393831.5299999998</v>
      </c>
      <c r="H27" s="17"/>
    </row>
    <row r="28" spans="2:8" s="9" customFormat="1" ht="19.5" customHeight="1" x14ac:dyDescent="0.25">
      <c r="B28" s="29">
        <v>46163</v>
      </c>
      <c r="C28" s="27">
        <v>8018688</v>
      </c>
      <c r="D28" s="30" t="s">
        <v>13</v>
      </c>
      <c r="E28" s="33">
        <v>219569.6</v>
      </c>
      <c r="F28" s="34"/>
      <c r="G28" s="24">
        <f t="shared" si="1"/>
        <v>1174261.9299999997</v>
      </c>
      <c r="H28" s="17"/>
    </row>
    <row r="29" spans="2:8" s="9" customFormat="1" ht="19.5" customHeight="1" x14ac:dyDescent="0.25">
      <c r="B29" s="29">
        <v>46163</v>
      </c>
      <c r="C29" s="27">
        <v>8060901</v>
      </c>
      <c r="D29" s="30" t="s">
        <v>23</v>
      </c>
      <c r="E29" s="33">
        <v>91337.9</v>
      </c>
      <c r="F29" s="34"/>
      <c r="G29" s="24">
        <f t="shared" si="1"/>
        <v>1082924.0299999998</v>
      </c>
      <c r="H29" s="17"/>
    </row>
    <row r="30" spans="2:8" s="9" customFormat="1" ht="19.5" customHeight="1" x14ac:dyDescent="0.25">
      <c r="B30" s="29">
        <v>46163</v>
      </c>
      <c r="C30" s="27">
        <v>89544</v>
      </c>
      <c r="D30" s="30" t="s">
        <v>14</v>
      </c>
      <c r="E30" s="33">
        <v>351529.88</v>
      </c>
      <c r="F30" s="34"/>
      <c r="G30" s="24">
        <f t="shared" si="1"/>
        <v>731394.14999999979</v>
      </c>
      <c r="H30" s="17"/>
    </row>
    <row r="31" spans="2:8" s="9" customFormat="1" ht="19.5" customHeight="1" x14ac:dyDescent="0.25">
      <c r="B31" s="29">
        <v>46163</v>
      </c>
      <c r="C31" s="27">
        <v>119252</v>
      </c>
      <c r="D31" s="30" t="s">
        <v>43</v>
      </c>
      <c r="E31" s="33">
        <v>37861.78</v>
      </c>
      <c r="F31" s="34"/>
      <c r="G31" s="24">
        <f t="shared" si="1"/>
        <v>693532.36999999976</v>
      </c>
      <c r="H31" s="17"/>
    </row>
    <row r="32" spans="2:8" s="9" customFormat="1" ht="19.5" customHeight="1" x14ac:dyDescent="0.25">
      <c r="B32" s="29">
        <v>46163</v>
      </c>
      <c r="C32" s="27">
        <v>157904</v>
      </c>
      <c r="D32" s="30" t="s">
        <v>44</v>
      </c>
      <c r="E32" s="33">
        <v>144020</v>
      </c>
      <c r="F32" s="34"/>
      <c r="G32" s="24">
        <f t="shared" si="1"/>
        <v>549512.36999999976</v>
      </c>
      <c r="H32" s="17"/>
    </row>
    <row r="33" spans="1:8" s="9" customFormat="1" ht="19.5" customHeight="1" x14ac:dyDescent="0.25">
      <c r="B33" s="29">
        <v>46163</v>
      </c>
      <c r="C33" s="27">
        <v>184601</v>
      </c>
      <c r="D33" s="30" t="s">
        <v>45</v>
      </c>
      <c r="E33" s="33">
        <v>41800</v>
      </c>
      <c r="F33" s="34"/>
      <c r="G33" s="24">
        <f t="shared" si="1"/>
        <v>507712.36999999976</v>
      </c>
      <c r="H33" s="17"/>
    </row>
    <row r="34" spans="1:8" s="9" customFormat="1" ht="19.5" customHeight="1" x14ac:dyDescent="0.25">
      <c r="B34" s="29">
        <v>46163</v>
      </c>
      <c r="C34" s="27">
        <v>212226</v>
      </c>
      <c r="D34" s="30" t="s">
        <v>22</v>
      </c>
      <c r="E34" s="33">
        <v>38216.68</v>
      </c>
      <c r="F34" s="34"/>
      <c r="G34" s="24">
        <f t="shared" si="1"/>
        <v>469495.68999999977</v>
      </c>
      <c r="H34" s="17"/>
    </row>
    <row r="35" spans="1:8" s="9" customFormat="1" ht="19.5" customHeight="1" x14ac:dyDescent="0.25">
      <c r="B35" s="29">
        <v>46163</v>
      </c>
      <c r="C35" s="27">
        <v>238465</v>
      </c>
      <c r="D35" s="30" t="s">
        <v>13</v>
      </c>
      <c r="E35" s="33">
        <v>24100</v>
      </c>
      <c r="F35" s="34"/>
      <c r="G35" s="24">
        <f t="shared" si="1"/>
        <v>445395.68999999977</v>
      </c>
      <c r="H35" s="17"/>
    </row>
    <row r="36" spans="1:8" s="9" customFormat="1" ht="19.5" customHeight="1" x14ac:dyDescent="0.25">
      <c r="B36" s="29">
        <v>46163</v>
      </c>
      <c r="C36" s="27">
        <v>603457</v>
      </c>
      <c r="D36" s="30" t="s">
        <v>46</v>
      </c>
      <c r="E36" s="33">
        <v>33131.25</v>
      </c>
      <c r="F36" s="34"/>
      <c r="G36" s="24">
        <f t="shared" si="1"/>
        <v>412264.43999999977</v>
      </c>
      <c r="H36" s="17"/>
    </row>
    <row r="37" spans="1:8" s="9" customFormat="1" ht="19.5" customHeight="1" x14ac:dyDescent="0.25">
      <c r="B37" s="29">
        <v>46163</v>
      </c>
      <c r="C37" s="27">
        <v>631782</v>
      </c>
      <c r="D37" s="30" t="s">
        <v>14</v>
      </c>
      <c r="E37" s="33">
        <v>4916.25</v>
      </c>
      <c r="F37" s="34"/>
      <c r="G37" s="24">
        <f t="shared" si="1"/>
        <v>407348.18999999977</v>
      </c>
      <c r="H37" s="17"/>
    </row>
    <row r="38" spans="1:8" s="9" customFormat="1" ht="19.5" customHeight="1" x14ac:dyDescent="0.25">
      <c r="B38" s="29">
        <v>46163</v>
      </c>
      <c r="C38" s="27">
        <v>663073</v>
      </c>
      <c r="D38" s="30" t="s">
        <v>24</v>
      </c>
      <c r="E38" s="33">
        <v>23326</v>
      </c>
      <c r="F38" s="34"/>
      <c r="G38" s="24">
        <f t="shared" si="1"/>
        <v>384022.18999999977</v>
      </c>
      <c r="H38" s="17"/>
    </row>
    <row r="39" spans="1:8" s="9" customFormat="1" ht="19.5" customHeight="1" x14ac:dyDescent="0.25">
      <c r="B39" s="29">
        <v>46163</v>
      </c>
      <c r="C39" s="27">
        <v>680462</v>
      </c>
      <c r="D39" s="30" t="s">
        <v>25</v>
      </c>
      <c r="E39" s="33">
        <v>26149.17</v>
      </c>
      <c r="F39" s="34"/>
      <c r="G39" s="24">
        <f t="shared" si="1"/>
        <v>357873.01999999979</v>
      </c>
      <c r="H39" s="17"/>
    </row>
    <row r="40" spans="1:8" s="9" customFormat="1" ht="19.5" customHeight="1" x14ac:dyDescent="0.25">
      <c r="B40" s="29">
        <v>46163</v>
      </c>
      <c r="C40" s="27">
        <v>705530</v>
      </c>
      <c r="D40" s="30" t="s">
        <v>47</v>
      </c>
      <c r="E40" s="33">
        <v>10000</v>
      </c>
      <c r="F40" s="34"/>
      <c r="G40" s="24">
        <f t="shared" si="1"/>
        <v>347873.01999999979</v>
      </c>
      <c r="H40" s="17"/>
    </row>
    <row r="41" spans="1:8" s="9" customFormat="1" ht="19.5" customHeight="1" x14ac:dyDescent="0.25">
      <c r="B41" s="29">
        <v>46163</v>
      </c>
      <c r="C41" s="27">
        <v>744883</v>
      </c>
      <c r="D41" s="30" t="s">
        <v>13</v>
      </c>
      <c r="E41" s="33">
        <v>301211.98</v>
      </c>
      <c r="F41" s="34"/>
      <c r="G41" s="24">
        <f t="shared" si="1"/>
        <v>46661.039999999804</v>
      </c>
      <c r="H41" s="17"/>
    </row>
    <row r="42" spans="1:8" s="9" customFormat="1" ht="19.5" customHeight="1" x14ac:dyDescent="0.25">
      <c r="B42" s="29">
        <v>46163</v>
      </c>
      <c r="C42" s="27">
        <v>665964</v>
      </c>
      <c r="D42" s="30" t="s">
        <v>15</v>
      </c>
      <c r="E42" s="33">
        <v>37653.51</v>
      </c>
      <c r="F42" s="34"/>
      <c r="G42" s="24">
        <f t="shared" si="1"/>
        <v>9007.5299999998024</v>
      </c>
      <c r="H42" s="17"/>
    </row>
    <row r="43" spans="1:8" s="9" customFormat="1" ht="19.5" customHeight="1" x14ac:dyDescent="0.25">
      <c r="B43" s="29">
        <v>46164</v>
      </c>
      <c r="C43" s="27"/>
      <c r="D43" s="30" t="s">
        <v>16</v>
      </c>
      <c r="E43" s="33">
        <v>3064.84</v>
      </c>
      <c r="F43" s="34"/>
      <c r="G43" s="24">
        <f t="shared" si="1"/>
        <v>5942.6899999998022</v>
      </c>
      <c r="H43" s="17"/>
    </row>
    <row r="44" spans="1:8" x14ac:dyDescent="0.25">
      <c r="B44" s="37"/>
      <c r="C44" s="38"/>
      <c r="D44" s="39"/>
      <c r="E44" s="40"/>
      <c r="F44" s="41"/>
      <c r="G44" s="42"/>
    </row>
    <row r="45" spans="1:8" x14ac:dyDescent="0.25">
      <c r="A45" s="62"/>
      <c r="B45" s="37"/>
      <c r="C45" s="38"/>
      <c r="D45" s="39"/>
      <c r="E45" s="40"/>
      <c r="F45" s="41"/>
      <c r="G45" s="42"/>
      <c r="H45" s="62"/>
    </row>
    <row r="46" spans="1:8" x14ac:dyDescent="0.2">
      <c r="A46" s="62"/>
      <c r="B46" s="25"/>
      <c r="C46" s="61"/>
      <c r="D46" s="61"/>
      <c r="E46" s="62"/>
      <c r="F46" s="62"/>
      <c r="G46" s="63"/>
      <c r="H46" s="62"/>
    </row>
    <row r="47" spans="1:8" x14ac:dyDescent="0.2">
      <c r="B47" s="25"/>
      <c r="C47" s="61"/>
      <c r="D47" s="61"/>
      <c r="E47" s="62"/>
      <c r="F47" s="62"/>
      <c r="G47" s="63"/>
    </row>
    <row r="48" spans="1:8" x14ac:dyDescent="0.2">
      <c r="B48" s="22"/>
      <c r="C48" s="23" t="s">
        <v>17</v>
      </c>
      <c r="D48" s="23"/>
    </row>
    <row r="49" spans="2:4" x14ac:dyDescent="0.2">
      <c r="B49" s="22"/>
      <c r="C49" s="23" t="s">
        <v>18</v>
      </c>
      <c r="D49" s="23"/>
    </row>
  </sheetData>
  <sheetProtection selectLockedCells="1"/>
  <protectedRanges>
    <protectedRange sqref="H10" name="Rango1_2"/>
  </protectedRanges>
  <mergeCells count="6">
    <mergeCell ref="B10:F10"/>
    <mergeCell ref="B7:H7"/>
    <mergeCell ref="B8:H8"/>
    <mergeCell ref="B5:H5"/>
    <mergeCell ref="B6:H6"/>
    <mergeCell ref="B9:G9"/>
  </mergeCells>
  <phoneticPr fontId="2" type="noConversion"/>
  <printOptions verticalCentered="1"/>
  <pageMargins left="0.70866141732283472" right="0.39370078740157483" top="0.55118110236220474" bottom="0.55118110236220474" header="0" footer="0"/>
  <pageSetup scale="60" orientation="portrait" r:id="rId1"/>
  <headerFooter alignWithMargins="0"/>
  <ignoredErrors>
    <ignoredError sqref="F25" numberStoredAsText="1"/>
    <ignoredError sqref="G2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L44"/>
  <sheetViews>
    <sheetView tabSelected="1" zoomScale="85" zoomScaleNormal="85" zoomScaleSheetLayoutView="70" workbookViewId="0">
      <selection activeCell="I42" sqref="I42"/>
    </sheetView>
  </sheetViews>
  <sheetFormatPr baseColWidth="10" defaultColWidth="9.140625" defaultRowHeight="15.75" x14ac:dyDescent="0.2"/>
  <cols>
    <col min="1" max="1" width="6.85546875" style="6" customWidth="1"/>
    <col min="2" max="2" width="14.5703125" style="11" customWidth="1"/>
    <col min="3" max="3" width="19" style="9" customWidth="1"/>
    <col min="4" max="4" width="38.140625" style="9" customWidth="1"/>
    <col min="5" max="5" width="22" style="6" customWidth="1"/>
    <col min="6" max="6" width="18.42578125" style="6" customWidth="1"/>
    <col min="7" max="7" width="21.5703125" style="60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2:9" s="1" customFormat="1" ht="15" customHeight="1" x14ac:dyDescent="0.2">
      <c r="B1" s="10"/>
      <c r="C1" s="2"/>
      <c r="D1" s="2"/>
      <c r="G1" s="45"/>
    </row>
    <row r="2" spans="2:9" s="1" customFormat="1" x14ac:dyDescent="0.2">
      <c r="B2" s="10"/>
      <c r="C2" s="2"/>
      <c r="D2" s="2"/>
      <c r="G2" s="45"/>
    </row>
    <row r="3" spans="2:9" s="1" customFormat="1" x14ac:dyDescent="0.25">
      <c r="B3" s="10"/>
      <c r="C3" s="44" t="s">
        <v>6</v>
      </c>
      <c r="D3" s="16" t="s">
        <v>10</v>
      </c>
      <c r="E3" s="44"/>
      <c r="G3" s="45"/>
    </row>
    <row r="4" spans="2:9" s="1" customFormat="1" x14ac:dyDescent="0.2">
      <c r="B4" s="10"/>
      <c r="C4" s="2"/>
      <c r="D4" s="2"/>
      <c r="G4" s="45"/>
    </row>
    <row r="5" spans="2:9" s="1" customFormat="1" ht="22.5" customHeight="1" x14ac:dyDescent="0.2">
      <c r="B5" s="10"/>
      <c r="C5" s="2"/>
      <c r="D5" s="2"/>
      <c r="G5" s="45"/>
    </row>
    <row r="6" spans="2:9" s="1" customFormat="1" x14ac:dyDescent="0.2">
      <c r="B6" s="66" t="s">
        <v>9</v>
      </c>
      <c r="C6" s="66"/>
      <c r="D6" s="66"/>
      <c r="E6" s="66"/>
      <c r="F6" s="66"/>
      <c r="G6" s="66"/>
      <c r="H6" s="66"/>
      <c r="I6" s="4"/>
    </row>
    <row r="7" spans="2:9" s="1" customFormat="1" x14ac:dyDescent="0.2">
      <c r="B7" s="66" t="s">
        <v>19</v>
      </c>
      <c r="C7" s="66"/>
      <c r="D7" s="66"/>
      <c r="E7" s="66"/>
      <c r="F7" s="66"/>
      <c r="G7" s="66"/>
      <c r="H7" s="66"/>
      <c r="I7" s="4"/>
    </row>
    <row r="8" spans="2:9" s="1" customFormat="1" x14ac:dyDescent="0.2">
      <c r="B8" s="66" t="s">
        <v>7</v>
      </c>
      <c r="C8" s="66"/>
      <c r="D8" s="66"/>
      <c r="E8" s="66"/>
      <c r="F8" s="66"/>
      <c r="G8" s="66"/>
      <c r="H8" s="66"/>
    </row>
    <row r="9" spans="2:9" s="1" customFormat="1" ht="19.5" customHeight="1" x14ac:dyDescent="0.2">
      <c r="B9" s="66" t="s">
        <v>48</v>
      </c>
      <c r="C9" s="66"/>
      <c r="D9" s="66"/>
      <c r="E9" s="66"/>
      <c r="F9" s="66"/>
      <c r="G9" s="66"/>
      <c r="H9" s="66"/>
    </row>
    <row r="10" spans="2:9" ht="36.75" customHeight="1" x14ac:dyDescent="0.2">
      <c r="B10" s="67" t="s">
        <v>20</v>
      </c>
      <c r="C10" s="68"/>
      <c r="D10" s="68"/>
      <c r="E10" s="68"/>
      <c r="F10" s="68"/>
      <c r="G10" s="68"/>
      <c r="H10" s="12"/>
    </row>
    <row r="11" spans="2:9" ht="36" customHeight="1" x14ac:dyDescent="0.2">
      <c r="B11" s="64" t="s">
        <v>8</v>
      </c>
      <c r="C11" s="65"/>
      <c r="D11" s="65"/>
      <c r="E11" s="65"/>
      <c r="F11" s="65"/>
      <c r="G11" s="18">
        <v>2038313.27</v>
      </c>
      <c r="H11" s="17"/>
    </row>
    <row r="12" spans="2:9" s="9" customFormat="1" ht="45.75" customHeight="1" x14ac:dyDescent="0.2">
      <c r="B12" s="19" t="s">
        <v>3</v>
      </c>
      <c r="C12" s="20" t="s">
        <v>4</v>
      </c>
      <c r="D12" s="13" t="s">
        <v>5</v>
      </c>
      <c r="E12" s="13" t="s">
        <v>0</v>
      </c>
      <c r="F12" s="46" t="s">
        <v>1</v>
      </c>
      <c r="G12" s="13" t="s">
        <v>2</v>
      </c>
      <c r="H12" s="17"/>
    </row>
    <row r="13" spans="2:9" s="9" customFormat="1" ht="19.5" customHeight="1" x14ac:dyDescent="0.25">
      <c r="B13" s="29">
        <v>46143</v>
      </c>
      <c r="C13" s="28">
        <v>475369</v>
      </c>
      <c r="D13" s="36" t="s">
        <v>14</v>
      </c>
      <c r="E13" s="31">
        <v>85989.760000000009</v>
      </c>
      <c r="F13" s="47"/>
      <c r="G13" s="24">
        <f>G11-E13</f>
        <v>1952323.51</v>
      </c>
      <c r="H13" s="17"/>
    </row>
    <row r="14" spans="2:9" s="9" customFormat="1" ht="19.5" customHeight="1" x14ac:dyDescent="0.25">
      <c r="B14" s="48">
        <v>46167</v>
      </c>
      <c r="C14" s="28">
        <v>856565</v>
      </c>
      <c r="D14" s="36" t="s">
        <v>26</v>
      </c>
      <c r="E14" s="31">
        <v>63203.39</v>
      </c>
      <c r="F14" s="47"/>
      <c r="G14" s="24">
        <f>G13-E14</f>
        <v>1889120.12</v>
      </c>
      <c r="H14" s="17"/>
    </row>
    <row r="15" spans="2:9" s="9" customFormat="1" ht="19.5" customHeight="1" x14ac:dyDescent="0.25">
      <c r="B15" s="49">
        <v>46167</v>
      </c>
      <c r="C15" s="28">
        <v>109389</v>
      </c>
      <c r="D15" s="36" t="s">
        <v>27</v>
      </c>
      <c r="E15" s="31">
        <v>22908.68</v>
      </c>
      <c r="F15" s="47"/>
      <c r="G15" s="24">
        <f t="shared" ref="G15:G37" si="0">G14-E15</f>
        <v>1866211.4400000002</v>
      </c>
      <c r="H15" s="17"/>
    </row>
    <row r="16" spans="2:9" s="9" customFormat="1" ht="19.5" customHeight="1" x14ac:dyDescent="0.25">
      <c r="B16" s="49">
        <v>46167</v>
      </c>
      <c r="C16" s="50">
        <v>933509</v>
      </c>
      <c r="D16" s="36" t="s">
        <v>30</v>
      </c>
      <c r="E16" s="31">
        <v>13110</v>
      </c>
      <c r="F16" s="34"/>
      <c r="G16" s="24">
        <f t="shared" si="0"/>
        <v>1853101.4400000002</v>
      </c>
      <c r="H16" s="17"/>
    </row>
    <row r="17" spans="2:8" s="9" customFormat="1" ht="19.5" customHeight="1" x14ac:dyDescent="0.25">
      <c r="B17" s="49">
        <v>46167</v>
      </c>
      <c r="C17" s="35">
        <v>963503</v>
      </c>
      <c r="D17" s="36" t="s">
        <v>49</v>
      </c>
      <c r="E17" s="33">
        <v>255255.7</v>
      </c>
      <c r="F17" s="51"/>
      <c r="G17" s="24">
        <f t="shared" si="0"/>
        <v>1597845.7400000002</v>
      </c>
      <c r="H17" s="17"/>
    </row>
    <row r="18" spans="2:8" s="9" customFormat="1" ht="19.5" customHeight="1" x14ac:dyDescent="0.25">
      <c r="B18" s="49">
        <v>46167</v>
      </c>
      <c r="C18" s="52">
        <v>986685</v>
      </c>
      <c r="D18" s="53" t="s">
        <v>28</v>
      </c>
      <c r="E18" s="33">
        <v>233433.5</v>
      </c>
      <c r="F18" s="51"/>
      <c r="G18" s="24">
        <f t="shared" si="0"/>
        <v>1364412.2400000002</v>
      </c>
      <c r="H18" s="17"/>
    </row>
    <row r="19" spans="2:8" s="1" customFormat="1" ht="20.100000000000001" customHeight="1" x14ac:dyDescent="0.25">
      <c r="B19" s="49">
        <v>46167</v>
      </c>
      <c r="C19" s="52">
        <v>11298</v>
      </c>
      <c r="D19" s="54" t="s">
        <v>32</v>
      </c>
      <c r="E19" s="33">
        <v>35000</v>
      </c>
      <c r="F19" s="47"/>
      <c r="G19" s="24">
        <f t="shared" si="0"/>
        <v>1329412.2400000002</v>
      </c>
      <c r="H19" s="17"/>
    </row>
    <row r="20" spans="2:8" s="1" customFormat="1" ht="20.100000000000001" customHeight="1" x14ac:dyDescent="0.25">
      <c r="B20" s="49">
        <v>46167</v>
      </c>
      <c r="C20" s="52">
        <v>43330</v>
      </c>
      <c r="D20" s="54" t="s">
        <v>34</v>
      </c>
      <c r="E20" s="33">
        <v>84354.5</v>
      </c>
      <c r="F20" s="47"/>
      <c r="G20" s="24">
        <f t="shared" si="0"/>
        <v>1245057.7400000002</v>
      </c>
      <c r="H20" s="17"/>
    </row>
    <row r="21" spans="2:8" s="1" customFormat="1" ht="20.100000000000001" customHeight="1" x14ac:dyDescent="0.25">
      <c r="B21" s="49">
        <v>46167</v>
      </c>
      <c r="C21" s="52">
        <v>146821</v>
      </c>
      <c r="D21" s="54" t="s">
        <v>28</v>
      </c>
      <c r="E21" s="33">
        <v>53553.29</v>
      </c>
      <c r="F21" s="47"/>
      <c r="G21" s="24">
        <f t="shared" si="0"/>
        <v>1191504.4500000002</v>
      </c>
      <c r="H21" s="17"/>
    </row>
    <row r="22" spans="2:8" s="1" customFormat="1" ht="20.100000000000001" customHeight="1" x14ac:dyDescent="0.25">
      <c r="B22" s="49">
        <v>46167</v>
      </c>
      <c r="C22" s="52">
        <v>175742</v>
      </c>
      <c r="D22" s="54" t="s">
        <v>28</v>
      </c>
      <c r="E22" s="33">
        <v>216960</v>
      </c>
      <c r="F22" s="47"/>
      <c r="G22" s="24">
        <f t="shared" si="0"/>
        <v>974544.45000000019</v>
      </c>
      <c r="H22" s="17"/>
    </row>
    <row r="23" spans="2:8" s="1" customFormat="1" ht="20.100000000000001" customHeight="1" x14ac:dyDescent="0.25">
      <c r="B23" s="49">
        <v>46167</v>
      </c>
      <c r="C23" s="52">
        <v>198089</v>
      </c>
      <c r="D23" s="54" t="s">
        <v>50</v>
      </c>
      <c r="E23" s="33">
        <v>21500</v>
      </c>
      <c r="F23" s="47"/>
      <c r="G23" s="24">
        <f t="shared" si="0"/>
        <v>953044.45000000019</v>
      </c>
      <c r="H23" s="17"/>
    </row>
    <row r="24" spans="2:8" s="1" customFormat="1" ht="20.100000000000001" customHeight="1" x14ac:dyDescent="0.25">
      <c r="B24" s="49">
        <v>46167</v>
      </c>
      <c r="C24" s="52">
        <v>231475</v>
      </c>
      <c r="D24" s="54" t="s">
        <v>51</v>
      </c>
      <c r="E24" s="33">
        <v>43618</v>
      </c>
      <c r="F24" s="47"/>
      <c r="G24" s="24">
        <f t="shared" si="0"/>
        <v>909426.45000000019</v>
      </c>
      <c r="H24" s="17"/>
    </row>
    <row r="25" spans="2:8" s="1" customFormat="1" ht="20.100000000000001" customHeight="1" x14ac:dyDescent="0.25">
      <c r="B25" s="49">
        <v>46167</v>
      </c>
      <c r="C25" s="52">
        <v>265416</v>
      </c>
      <c r="D25" s="54" t="s">
        <v>13</v>
      </c>
      <c r="E25" s="33">
        <v>7837.5</v>
      </c>
      <c r="F25" s="47"/>
      <c r="G25" s="24">
        <f t="shared" si="0"/>
        <v>901588.95000000019</v>
      </c>
      <c r="H25" s="17"/>
    </row>
    <row r="26" spans="2:8" s="1" customFormat="1" ht="20.100000000000001" customHeight="1" x14ac:dyDescent="0.25">
      <c r="B26" s="49">
        <v>46167</v>
      </c>
      <c r="C26" s="52">
        <v>328047</v>
      </c>
      <c r="D26" s="54" t="s">
        <v>13</v>
      </c>
      <c r="E26" s="33">
        <v>7887.12</v>
      </c>
      <c r="F26" s="47"/>
      <c r="G26" s="24">
        <f t="shared" si="0"/>
        <v>893701.83000000019</v>
      </c>
      <c r="H26" s="17"/>
    </row>
    <row r="27" spans="2:8" s="1" customFormat="1" ht="20.100000000000001" customHeight="1" x14ac:dyDescent="0.25">
      <c r="B27" s="49">
        <v>46167</v>
      </c>
      <c r="C27" s="52">
        <v>395411</v>
      </c>
      <c r="D27" s="54" t="s">
        <v>52</v>
      </c>
      <c r="E27" s="33">
        <v>27827.64</v>
      </c>
      <c r="F27" s="47"/>
      <c r="G27" s="24">
        <f t="shared" si="0"/>
        <v>865874.19000000018</v>
      </c>
      <c r="H27" s="17"/>
    </row>
    <row r="28" spans="2:8" s="1" customFormat="1" ht="20.100000000000001" customHeight="1" x14ac:dyDescent="0.25">
      <c r="B28" s="49">
        <v>46167</v>
      </c>
      <c r="C28" s="52">
        <v>419391</v>
      </c>
      <c r="D28" s="54" t="s">
        <v>29</v>
      </c>
      <c r="E28" s="33">
        <v>29307.5</v>
      </c>
      <c r="F28" s="47"/>
      <c r="G28" s="24">
        <f t="shared" si="0"/>
        <v>836566.69000000018</v>
      </c>
      <c r="H28" s="17"/>
    </row>
    <row r="29" spans="2:8" s="1" customFormat="1" ht="20.100000000000001" customHeight="1" x14ac:dyDescent="0.25">
      <c r="B29" s="49">
        <v>46167</v>
      </c>
      <c r="C29" s="52">
        <v>444605</v>
      </c>
      <c r="D29" s="54" t="s">
        <v>53</v>
      </c>
      <c r="E29" s="33">
        <v>4720</v>
      </c>
      <c r="F29" s="47"/>
      <c r="G29" s="24">
        <f t="shared" si="0"/>
        <v>831846.69000000018</v>
      </c>
      <c r="H29" s="17"/>
    </row>
    <row r="30" spans="2:8" s="1" customFormat="1" ht="20.100000000000001" customHeight="1" x14ac:dyDescent="0.25">
      <c r="B30" s="49">
        <v>46167</v>
      </c>
      <c r="C30" s="52">
        <v>469918</v>
      </c>
      <c r="D30" s="54" t="s">
        <v>31</v>
      </c>
      <c r="E30" s="33">
        <v>76000</v>
      </c>
      <c r="F30" s="47"/>
      <c r="G30" s="24">
        <f t="shared" si="0"/>
        <v>755846.69000000018</v>
      </c>
      <c r="H30" s="17"/>
    </row>
    <row r="31" spans="2:8" s="1" customFormat="1" ht="20.100000000000001" customHeight="1" x14ac:dyDescent="0.25">
      <c r="B31" s="49">
        <v>46167</v>
      </c>
      <c r="C31" s="52">
        <v>494758</v>
      </c>
      <c r="D31" s="54" t="s">
        <v>33</v>
      </c>
      <c r="E31" s="33">
        <v>36197.29</v>
      </c>
      <c r="F31" s="47"/>
      <c r="G31" s="24">
        <f t="shared" si="0"/>
        <v>719649.40000000014</v>
      </c>
      <c r="H31" s="17"/>
    </row>
    <row r="32" spans="2:8" s="1" customFormat="1" ht="20.100000000000001" customHeight="1" x14ac:dyDescent="0.25">
      <c r="B32" s="49">
        <v>46167</v>
      </c>
      <c r="C32" s="52">
        <v>517382</v>
      </c>
      <c r="D32" s="54" t="s">
        <v>54</v>
      </c>
      <c r="E32" s="33">
        <v>117360.66</v>
      </c>
      <c r="F32" s="47"/>
      <c r="G32" s="24">
        <f t="shared" si="0"/>
        <v>602288.74000000011</v>
      </c>
      <c r="H32" s="17"/>
    </row>
    <row r="33" spans="2:8" s="1" customFormat="1" ht="20.100000000000001" customHeight="1" x14ac:dyDescent="0.25">
      <c r="B33" s="49">
        <v>46167</v>
      </c>
      <c r="C33" s="52">
        <v>545493</v>
      </c>
      <c r="D33" s="54" t="s">
        <v>55</v>
      </c>
      <c r="E33" s="31">
        <v>27293.77</v>
      </c>
      <c r="F33" s="47"/>
      <c r="G33" s="24">
        <f t="shared" si="0"/>
        <v>574994.97000000009</v>
      </c>
      <c r="H33" s="17"/>
    </row>
    <row r="34" spans="2:8" s="1" customFormat="1" ht="20.100000000000001" customHeight="1" x14ac:dyDescent="0.25">
      <c r="B34" s="49">
        <v>46167</v>
      </c>
      <c r="C34" s="52">
        <v>589799</v>
      </c>
      <c r="D34" s="53" t="s">
        <v>56</v>
      </c>
      <c r="E34" s="31">
        <v>4750</v>
      </c>
      <c r="F34" s="47"/>
      <c r="G34" s="24">
        <f t="shared" si="0"/>
        <v>570244.97000000009</v>
      </c>
      <c r="H34" s="17"/>
    </row>
    <row r="35" spans="2:8" s="1" customFormat="1" ht="20.100000000000001" customHeight="1" x14ac:dyDescent="0.25">
      <c r="B35" s="49">
        <v>46167</v>
      </c>
      <c r="C35" s="52">
        <v>634819</v>
      </c>
      <c r="D35" s="36" t="s">
        <v>57</v>
      </c>
      <c r="E35" s="31">
        <v>189840</v>
      </c>
      <c r="F35" s="47"/>
      <c r="G35" s="24">
        <f t="shared" si="0"/>
        <v>380404.97000000009</v>
      </c>
      <c r="H35" s="17"/>
    </row>
    <row r="36" spans="2:8" s="1" customFormat="1" ht="20.100000000000001" customHeight="1" x14ac:dyDescent="0.25">
      <c r="B36" s="49">
        <v>46171</v>
      </c>
      <c r="C36" s="52">
        <v>58790</v>
      </c>
      <c r="D36" s="36" t="s">
        <v>21</v>
      </c>
      <c r="E36" s="31">
        <v>60568.22</v>
      </c>
      <c r="F36" s="47"/>
      <c r="G36" s="24">
        <f t="shared" si="0"/>
        <v>319836.75000000012</v>
      </c>
      <c r="H36" s="17"/>
    </row>
    <row r="37" spans="2:8" s="1" customFormat="1" ht="20.100000000000001" customHeight="1" x14ac:dyDescent="0.25">
      <c r="B37" s="49">
        <v>46171</v>
      </c>
      <c r="C37" s="52"/>
      <c r="D37" s="36" t="s">
        <v>16</v>
      </c>
      <c r="E37" s="31">
        <v>3441.87</v>
      </c>
      <c r="F37" s="47"/>
      <c r="G37" s="24">
        <f t="shared" si="0"/>
        <v>316394.88000000012</v>
      </c>
      <c r="H37" s="17"/>
    </row>
    <row r="38" spans="2:8" x14ac:dyDescent="0.2">
      <c r="B38" s="55"/>
      <c r="C38" s="56"/>
      <c r="D38" s="57"/>
      <c r="E38" s="58"/>
      <c r="F38" s="59"/>
      <c r="G38" s="42"/>
    </row>
    <row r="39" spans="2:8" x14ac:dyDescent="0.2">
      <c r="B39" s="55"/>
      <c r="C39" s="56"/>
      <c r="D39" s="57"/>
      <c r="E39" s="58"/>
      <c r="F39" s="59"/>
      <c r="G39" s="42"/>
    </row>
    <row r="40" spans="2:8" x14ac:dyDescent="0.2">
      <c r="B40" s="55"/>
      <c r="C40" s="56"/>
      <c r="D40" s="57"/>
      <c r="E40" s="58"/>
      <c r="F40" s="59"/>
      <c r="G40" s="42"/>
    </row>
    <row r="41" spans="2:8" x14ac:dyDescent="0.2">
      <c r="B41" s="55"/>
      <c r="C41" s="56"/>
      <c r="D41" s="57"/>
      <c r="E41" s="58"/>
      <c r="F41" s="59"/>
      <c r="G41" s="42"/>
    </row>
    <row r="42" spans="2:8" x14ac:dyDescent="0.2">
      <c r="B42" s="25"/>
    </row>
    <row r="43" spans="2:8" x14ac:dyDescent="0.2">
      <c r="B43" s="22"/>
      <c r="C43" s="23" t="s">
        <v>17</v>
      </c>
      <c r="D43" s="23"/>
    </row>
    <row r="44" spans="2:8" x14ac:dyDescent="0.2">
      <c r="B44" s="22"/>
      <c r="C44" s="23" t="s">
        <v>18</v>
      </c>
      <c r="D44" s="23"/>
    </row>
  </sheetData>
  <sheetProtection selectLockedCells="1"/>
  <protectedRanges>
    <protectedRange sqref="H11" name="Rango1_2"/>
  </protectedRanges>
  <mergeCells count="6">
    <mergeCell ref="B6:H6"/>
    <mergeCell ref="B7:H7"/>
    <mergeCell ref="B8:H8"/>
    <mergeCell ref="B9:H9"/>
    <mergeCell ref="B10:G10"/>
    <mergeCell ref="B11:F11"/>
  </mergeCells>
  <printOptions verticalCentered="1"/>
  <pageMargins left="0.9055118110236221" right="0.39370078740157483" top="0.55118110236220474" bottom="0.55118110236220474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FONDO</vt:lpstr>
      <vt:lpstr>SENASA</vt:lpstr>
      <vt:lpstr>FONDO!Área_de_impresión</vt:lpstr>
      <vt:lpstr>SENASA!Área_de_impresión</vt:lpstr>
      <vt:lpstr>FONDO!Títulos_a_imprimir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OAI</cp:lastModifiedBy>
  <cp:lastPrinted>2026-06-05T16:16:05Z</cp:lastPrinted>
  <dcterms:created xsi:type="dcterms:W3CDTF">2006-07-11T17:39:34Z</dcterms:created>
  <dcterms:modified xsi:type="dcterms:W3CDTF">2026-06-12T16:28:46Z</dcterms:modified>
</cp:coreProperties>
</file>