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Contabilidad\Desktop\OAI\MAYO 2026\"/>
    </mc:Choice>
  </mc:AlternateContent>
  <bookViews>
    <workbookView xWindow="0" yWindow="0" windowWidth="20490" windowHeight="7155"/>
  </bookViews>
  <sheets>
    <sheet name="MAYO" sheetId="52" r:id="rId1"/>
    <sheet name="MAYO 2026" sheetId="65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65" l="1"/>
  <c r="G54" i="52"/>
  <c r="G28" i="65" s="1"/>
  <c r="G29" i="65" s="1"/>
  <c r="G52" i="52" l="1"/>
  <c r="G38" i="52"/>
  <c r="G28" i="52"/>
  <c r="G24" i="52"/>
  <c r="G16" i="52"/>
  <c r="G25" i="65" l="1"/>
  <c r="G26" i="65" s="1"/>
  <c r="G32" i="52"/>
  <c r="G40" i="52" l="1"/>
  <c r="G58" i="52" s="1"/>
  <c r="G32" i="65" s="1"/>
  <c r="G34" i="65" s="1"/>
  <c r="G15" i="65"/>
  <c r="G20" i="65" s="1"/>
  <c r="G60" i="52" l="1"/>
</calcChain>
</file>

<file path=xl/sharedStrings.xml><?xml version="1.0" encoding="utf-8"?>
<sst xmlns="http://schemas.openxmlformats.org/spreadsheetml/2006/main" count="56" uniqueCount="39">
  <si>
    <t>SERVICIO NACIONAL DE SALUD</t>
  </si>
  <si>
    <t>Balance General</t>
  </si>
  <si>
    <t>(VALORES EN RD$)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</si>
  <si>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</si>
  <si>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</si>
  <si>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</si>
  <si>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</si>
  <si>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</si>
  <si>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</si>
  <si>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</si>
  <si>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</si>
  <si>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</si>
  <si>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</si>
  <si>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</si>
  <si>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</si>
  <si>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</si>
  <si>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</si>
  <si>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</si>
  <si>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INVENTARIO</t>
  </si>
  <si>
    <t>DISPONIBILIDADES(BANCO, CTA OPERATIVA, APORTE:</t>
  </si>
  <si>
    <t>CUENTAS Y DOCUMENTOS POR COBRAR:</t>
  </si>
  <si>
    <t>PASIVOS NO CORRIENTES</t>
  </si>
  <si>
    <t>CUENTAS POR PAGAR A LARGO PLAZO</t>
  </si>
  <si>
    <t>TOTAL PASIVOS NO CORRIENTES</t>
  </si>
  <si>
    <t xml:space="preserve"> </t>
  </si>
  <si>
    <t>HOSPITAL DE ENGOMBE</t>
  </si>
  <si>
    <t>CUENTAS POR COBRAR A CORTO PLAZO</t>
  </si>
  <si>
    <t>CAJA CHICA</t>
  </si>
  <si>
    <t>FONDO OPERATOVO</t>
  </si>
  <si>
    <t>VENTA DE SERVICIOS</t>
  </si>
  <si>
    <t>ANTICIPOS FINANCIEROS</t>
  </si>
  <si>
    <t>CUENTA COLECTORA SERVICIOS DIRECTOS</t>
  </si>
  <si>
    <t>SERVICIO NACIONAL DE SALUD (SENASA )</t>
  </si>
  <si>
    <t>CUENTAS POR COBRAR A LARGO PLAZO</t>
  </si>
  <si>
    <t>CUENTA POR PAGAR PROVEEDORES CORTO PLAZO</t>
  </si>
  <si>
    <t>LIC. NEREYDA ROMERO</t>
  </si>
  <si>
    <t>AUX. DE CONTABILIDAD</t>
  </si>
  <si>
    <t>AL 31 de Mayo del 2026</t>
  </si>
  <si>
    <t>AL 31 de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</si>
</sst>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4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43" fontId="3" fillId="3" borderId="0" xfId="1" applyFont="1" applyFill="1"/>
    <xf numFmtId="43" fontId="0" fillId="3" borderId="0" xfId="1" applyFont="1" applyFill="1"/>
    <xf numFmtId="0" fontId="13" fillId="0" borderId="0" xfId="0" applyFont="1"/>
    <xf numFmtId="43" fontId="14" fillId="3" borderId="0" xfId="1" applyFont="1" applyFill="1"/>
    <xf numFmtId="0" fontId="4" fillId="0" borderId="0" xfId="0" applyFont="1"/>
    <xf numFmtId="43" fontId="12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3" borderId="0" xfId="0" applyFont="1" applyFill="1"/>
    <xf numFmtId="43" fontId="8" fillId="3" borderId="0" xfId="1" applyFont="1" applyFill="1"/>
    <xf numFmtId="43" fontId="7" fillId="3" borderId="0" xfId="1" applyFont="1" applyFill="1"/>
    <xf numFmtId="0" fontId="3" fillId="3" borderId="0" xfId="0" applyFont="1" applyFill="1"/>
    <xf numFmtId="0" fontId="12" fillId="0" borderId="0" xfId="0" applyFont="1"/>
    <xf numFmtId="43" fontId="5" fillId="3" borderId="0" xfId="1" applyFont="1" applyFill="1"/>
    <xf numFmtId="0" fontId="0" fillId="0" borderId="0" xfId="0" applyBorder="1"/>
    <xf numFmtId="4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0" fillId="0" borderId="0" xfId="0" applyNumberFormat="1" applyBorder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1</xdr:row>
      <xdr:rowOff>76200</xdr:rowOff>
    </xdr:from>
    <xdr:to>
      <xdr:col>2</xdr:col>
      <xdr:colOff>504825</xdr:colOff>
      <xdr:row>4</xdr:row>
      <xdr:rowOff>132642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266700"/>
          <a:ext cx="1695449" cy="627942"/>
        </a:xfrm>
        <a:prstGeom prst="rect">
          <a:avLst/>
        </a:prstGeom>
      </xdr:spPr>
    </xdr:pic>
    <xdr:clientData/>
  </xdr:twoCellAnchor>
  <xdr:twoCellAnchor>
    <xdr:from>
      <xdr:col>3</xdr:col>
      <xdr:colOff>342900</xdr:colOff>
      <xdr:row>1</xdr:row>
      <xdr:rowOff>133350</xdr:rowOff>
    </xdr:from>
    <xdr:to>
      <xdr:col>5</xdr:col>
      <xdr:colOff>190500</xdr:colOff>
      <xdr:row>4</xdr:row>
      <xdr:rowOff>114300</xdr:rowOff>
    </xdr:to>
    <xdr:pic>
      <xdr:nvPicPr>
        <xdr:cNvPr id="7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28900" y="32385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333376</xdr:colOff>
      <xdr:row>0</xdr:row>
      <xdr:rowOff>161925</xdr:rowOff>
    </xdr:from>
    <xdr:to>
      <xdr:col>2</xdr:col>
      <xdr:colOff>485776</xdr:colOff>
      <xdr:row>3</xdr:row>
      <xdr:rowOff>142875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6" y="161925"/>
          <a:ext cx="1676400" cy="552450"/>
        </a:xfrm>
        <a:prstGeom prst="rect">
          <a:avLst/>
        </a:prstGeom>
      </xdr:spPr>
    </xdr:pic>
    <xdr:clientData/>
  </xdr:twoCellAnchor>
  <xdr:twoCellAnchor>
    <xdr:from>
      <xdr:col>3</xdr:col>
      <xdr:colOff>123826</xdr:colOff>
      <xdr:row>1</xdr:row>
      <xdr:rowOff>0</xdr:rowOff>
    </xdr:from>
    <xdr:to>
      <xdr:col>4</xdr:col>
      <xdr:colOff>733426</xdr:colOff>
      <xdr:row>3</xdr:row>
      <xdr:rowOff>171450</xdr:rowOff>
    </xdr:to>
    <xdr:pic>
      <xdr:nvPicPr>
        <xdr:cNvPr id="3" name="Imagen 4" descr="REDUCCION (1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9826" y="190500"/>
          <a:ext cx="137160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G69"/>
  <sheetViews>
    <sheetView tabSelected="1" topLeftCell="A52" workbookViewId="0">
      <selection activeCell="I70" sqref="I70"/>
    </sheetView>
  </sheetViews>
  <sheetFormatPr baseColWidth="10" defaultRowHeight="15" x14ac:dyDescent="0.25"/>
  <cols>
    <col min="7" max="7" width="17.42578125" customWidth="1"/>
  </cols>
  <sheetData>
    <row r="6" spans="1:7" ht="23.25" x14ac:dyDescent="0.35">
      <c r="A6" s="39" t="s">
        <v>0</v>
      </c>
      <c r="B6" s="39"/>
      <c r="C6" s="39"/>
      <c r="D6" s="39"/>
      <c r="E6" s="39"/>
      <c r="F6" s="39"/>
      <c r="G6" s="39"/>
    </row>
    <row r="7" spans="1:7" ht="15.75" x14ac:dyDescent="0.25">
      <c r="A7" s="40" t="s">
        <v>25</v>
      </c>
      <c r="B7" s="40"/>
      <c r="C7" s="40"/>
      <c r="D7" s="40"/>
      <c r="E7" s="40"/>
      <c r="F7" s="40"/>
      <c r="G7" s="40"/>
    </row>
    <row r="8" spans="1:7" x14ac:dyDescent="0.25">
      <c r="A8" s="41" t="s">
        <v>24</v>
      </c>
      <c r="B8" s="41"/>
      <c r="C8" s="41"/>
      <c r="D8" s="41"/>
      <c r="E8" s="41"/>
      <c r="F8" s="41"/>
      <c r="G8" s="41"/>
    </row>
    <row r="9" spans="1:7" ht="18.75" x14ac:dyDescent="0.3">
      <c r="A9" s="42" t="s">
        <v>1</v>
      </c>
      <c r="B9" s="42"/>
      <c r="C9" s="42"/>
      <c r="D9" s="42"/>
      <c r="E9" s="42"/>
      <c r="F9" s="42"/>
      <c r="G9" s="42"/>
    </row>
    <row r="10" spans="1:7" x14ac:dyDescent="0.25">
      <c r="A10" s="41" t="s">
        <v>38</v>
      </c>
      <c r="B10" s="41"/>
      <c r="C10" s="41"/>
      <c r="D10" s="41"/>
      <c r="E10" s="41"/>
      <c r="F10" s="41"/>
      <c r="G10" s="41"/>
    </row>
    <row r="11" spans="1:7" x14ac:dyDescent="0.25">
      <c r="A11" s="38" t="s">
        <v>2</v>
      </c>
      <c r="B11" s="38"/>
      <c r="C11" s="38"/>
      <c r="D11" s="38"/>
      <c r="E11" s="38"/>
      <c r="F11" s="38"/>
      <c r="G11" s="38"/>
    </row>
    <row r="12" spans="1:7" x14ac:dyDescent="0.25">
      <c r="A12" s="26"/>
      <c r="B12" s="26"/>
      <c r="C12" s="26"/>
      <c r="D12" s="26"/>
      <c r="E12" s="26"/>
      <c r="F12" s="26"/>
      <c r="G12" s="26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7" t="s">
        <v>4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2" t="s">
        <v>19</v>
      </c>
      <c r="B16" s="22"/>
      <c r="C16" s="22"/>
      <c r="D16" s="22"/>
      <c r="E16" s="22"/>
      <c r="F16" s="22"/>
      <c r="G16" s="23">
        <f>G17+G18+G19+G20+G21+G22</f>
        <v>341693.64</v>
      </c>
    </row>
    <row r="17" spans="1:7" x14ac:dyDescent="0.25">
      <c r="A17" s="1" t="s">
        <v>27</v>
      </c>
      <c r="B17" s="1"/>
      <c r="C17" s="1"/>
      <c r="D17" s="1"/>
      <c r="E17" s="1"/>
      <c r="F17" s="1"/>
      <c r="G17" s="19">
        <v>0</v>
      </c>
    </row>
    <row r="18" spans="1:7" x14ac:dyDescent="0.25">
      <c r="A18" s="1" t="s">
        <v>32</v>
      </c>
      <c r="B18" s="1"/>
      <c r="C18" s="1"/>
      <c r="D18" s="1"/>
      <c r="E18" s="1"/>
      <c r="F18" s="1"/>
      <c r="G18" s="19">
        <v>316394.88</v>
      </c>
    </row>
    <row r="19" spans="1:7" x14ac:dyDescent="0.25">
      <c r="A19" s="1" t="s">
        <v>28</v>
      </c>
      <c r="B19" s="1"/>
      <c r="C19" s="1"/>
      <c r="D19" s="1"/>
      <c r="E19" s="1"/>
      <c r="F19" s="1"/>
      <c r="G19" s="19">
        <v>5767.69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0</v>
      </c>
    </row>
    <row r="21" spans="1:7" x14ac:dyDescent="0.25">
      <c r="A21" s="1" t="s">
        <v>30</v>
      </c>
      <c r="B21" s="1"/>
      <c r="C21" s="1"/>
      <c r="D21" s="1"/>
      <c r="E21" s="1"/>
      <c r="F21" s="1"/>
      <c r="G21" s="19">
        <v>0</v>
      </c>
    </row>
    <row r="22" spans="1:7" x14ac:dyDescent="0.25">
      <c r="A22" s="1" t="s">
        <v>31</v>
      </c>
      <c r="B22" s="1"/>
      <c r="C22" s="1"/>
      <c r="D22" s="1"/>
      <c r="E22" s="1"/>
      <c r="F22" s="1"/>
      <c r="G22" s="19">
        <v>19531.07</v>
      </c>
    </row>
    <row r="23" spans="1:7" x14ac:dyDescent="0.25">
      <c r="A23" s="1"/>
      <c r="B23" s="1"/>
      <c r="C23" s="1"/>
      <c r="D23" s="1"/>
      <c r="E23" s="1"/>
      <c r="F23" s="1"/>
      <c r="G23" s="19"/>
    </row>
    <row r="24" spans="1:7" x14ac:dyDescent="0.25">
      <c r="A24" s="24" t="s">
        <v>20</v>
      </c>
      <c r="B24" s="24"/>
      <c r="C24" s="24"/>
      <c r="D24" s="24"/>
      <c r="E24" s="24"/>
      <c r="F24" s="24"/>
      <c r="G24" s="25">
        <f>SUM(G25:G27)</f>
        <v>5598307</v>
      </c>
    </row>
    <row r="25" spans="1:7" x14ac:dyDescent="0.25">
      <c r="A25" s="1" t="s">
        <v>26</v>
      </c>
      <c r="B25" s="1"/>
      <c r="C25" s="1"/>
      <c r="D25" s="1"/>
      <c r="E25" s="1"/>
      <c r="F25" s="1"/>
      <c r="G25" s="19">
        <v>5580697.4100000001</v>
      </c>
    </row>
    <row r="26" spans="1:7" x14ac:dyDescent="0.25">
      <c r="A26" s="1" t="s">
        <v>33</v>
      </c>
      <c r="B26" s="1"/>
      <c r="C26" s="1"/>
      <c r="D26" s="1"/>
      <c r="E26" s="1"/>
      <c r="F26" s="1"/>
      <c r="G26" s="19">
        <v>17609.59</v>
      </c>
    </row>
    <row r="27" spans="1:7" x14ac:dyDescent="0.25">
      <c r="A27" s="1"/>
      <c r="B27" s="1"/>
      <c r="C27" s="1"/>
      <c r="D27" s="1"/>
      <c r="E27" s="1"/>
      <c r="F27" s="1"/>
      <c r="G27" s="19">
        <v>0</v>
      </c>
    </row>
    <row r="28" spans="1:7" x14ac:dyDescent="0.25">
      <c r="A28" s="22" t="s">
        <v>18</v>
      </c>
      <c r="B28" s="22"/>
      <c r="C28" s="22"/>
      <c r="D28" s="22"/>
      <c r="E28" s="22"/>
      <c r="F28" s="22"/>
      <c r="G28" s="23">
        <f>G29+G30+G31</f>
        <v>4743036.4399999995</v>
      </c>
    </row>
    <row r="29" spans="1:7" x14ac:dyDescent="0.25">
      <c r="A29" s="1" t="s">
        <v>16</v>
      </c>
      <c r="B29" s="1"/>
      <c r="C29" s="1"/>
      <c r="D29" s="1"/>
      <c r="E29" s="1"/>
      <c r="F29" s="1"/>
      <c r="G29" s="19">
        <v>799351.34</v>
      </c>
    </row>
    <row r="30" spans="1:7" x14ac:dyDescent="0.25">
      <c r="A30" s="1" t="s">
        <v>15</v>
      </c>
      <c r="B30" s="1"/>
      <c r="C30" s="1"/>
      <c r="D30" s="1"/>
      <c r="E30" s="1"/>
      <c r="F30" s="1"/>
      <c r="G30" s="20">
        <v>1904758.2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19">
        <v>2038926.9</v>
      </c>
    </row>
    <row r="32" spans="1:7" ht="15.75" x14ac:dyDescent="0.25">
      <c r="A32" s="8" t="s">
        <v>5</v>
      </c>
      <c r="B32" s="4"/>
      <c r="C32" s="4"/>
      <c r="D32" s="4"/>
      <c r="E32" s="4"/>
      <c r="F32" s="4"/>
      <c r="G32" s="15">
        <f>G16+G28+G24</f>
        <v>10683037.079999998</v>
      </c>
    </row>
    <row r="33" spans="1:7" x14ac:dyDescent="0.25">
      <c r="A33" s="12"/>
      <c r="B33" s="13"/>
      <c r="C33" s="13"/>
      <c r="D33" s="13"/>
      <c r="E33" s="13"/>
      <c r="F33" s="13"/>
      <c r="G33" s="14"/>
    </row>
    <row r="34" spans="1:7" ht="15.75" x14ac:dyDescent="0.25">
      <c r="A34" s="5" t="s">
        <v>14</v>
      </c>
      <c r="B34" s="4"/>
      <c r="C34" s="4"/>
      <c r="D34" s="4"/>
      <c r="E34" s="4"/>
      <c r="F34" s="4"/>
      <c r="G34" s="4"/>
    </row>
    <row r="35" spans="1:7" x14ac:dyDescent="0.25">
      <c r="A35" s="1"/>
      <c r="B35" s="1"/>
      <c r="C35" s="1"/>
      <c r="D35" s="1"/>
      <c r="E35" s="1"/>
      <c r="F35" s="1"/>
      <c r="G35" s="11"/>
    </row>
    <row r="36" spans="1:7" x14ac:dyDescent="0.25">
      <c r="A36" s="1" t="s">
        <v>6</v>
      </c>
      <c r="B36" s="1"/>
      <c r="C36" s="1"/>
      <c r="D36" s="1"/>
      <c r="E36" s="1"/>
      <c r="F36" s="1"/>
      <c r="G36" s="21">
        <v>0</v>
      </c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ht="15.75" x14ac:dyDescent="0.25">
      <c r="A38" s="8" t="s">
        <v>7</v>
      </c>
      <c r="B38" s="4"/>
      <c r="C38" s="4"/>
      <c r="D38" s="4"/>
      <c r="E38" s="4"/>
      <c r="F38" s="4"/>
      <c r="G38" s="15">
        <f>G36</f>
        <v>0</v>
      </c>
    </row>
    <row r="39" spans="1:7" x14ac:dyDescent="0.25">
      <c r="A39" s="1"/>
      <c r="B39" s="1"/>
      <c r="C39" s="1"/>
      <c r="D39" s="1"/>
      <c r="E39" s="1"/>
      <c r="F39" s="1"/>
      <c r="G39" s="1"/>
    </row>
    <row r="40" spans="1:7" ht="16.5" thickBot="1" x14ac:dyDescent="0.3">
      <c r="A40" s="8" t="s">
        <v>13</v>
      </c>
      <c r="B40" s="4"/>
      <c r="C40" s="4"/>
      <c r="D40" s="4"/>
      <c r="E40" s="4"/>
      <c r="F40" s="4"/>
      <c r="G40" s="17">
        <f>G32+G38</f>
        <v>10683037.079999998</v>
      </c>
    </row>
    <row r="41" spans="1:7" ht="15.75" thickTop="1" x14ac:dyDescent="0.25">
      <c r="A41" s="1"/>
      <c r="B41" s="1"/>
      <c r="C41" s="1"/>
      <c r="D41" s="1"/>
      <c r="E41" s="1"/>
      <c r="F41" s="1"/>
      <c r="G41" s="1"/>
    </row>
    <row r="42" spans="1:7" ht="15.75" x14ac:dyDescent="0.25">
      <c r="A42" s="5" t="s">
        <v>8</v>
      </c>
      <c r="B42" s="4"/>
      <c r="C42" s="4"/>
      <c r="D42" s="4"/>
      <c r="E42" s="4"/>
      <c r="F42" s="4"/>
      <c r="G42" s="4"/>
    </row>
    <row r="43" spans="1:7" x14ac:dyDescent="0.25">
      <c r="A43" s="9"/>
      <c r="B43" s="10"/>
      <c r="C43" s="1"/>
      <c r="D43" s="1"/>
      <c r="E43" s="1"/>
      <c r="F43" s="1"/>
      <c r="G43" s="1"/>
    </row>
    <row r="44" spans="1:7" x14ac:dyDescent="0.25">
      <c r="A44" s="9"/>
      <c r="B44" s="10"/>
      <c r="C44" s="1"/>
      <c r="D44" s="1"/>
      <c r="E44" s="1"/>
      <c r="F44" s="1"/>
      <c r="G44" s="1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/>
      <c r="B46" s="10"/>
      <c r="C46" s="1"/>
      <c r="D46" s="1"/>
      <c r="E46" s="1"/>
      <c r="F46" s="1"/>
      <c r="G46" s="1"/>
    </row>
    <row r="47" spans="1:7" x14ac:dyDescent="0.25">
      <c r="A47" s="9"/>
      <c r="B47" s="10"/>
      <c r="C47" s="1"/>
      <c r="D47" s="1"/>
      <c r="E47" s="1"/>
      <c r="F47" s="1"/>
      <c r="G47" s="1"/>
    </row>
    <row r="48" spans="1:7" x14ac:dyDescent="0.25">
      <c r="A48" s="9"/>
      <c r="B48" s="10"/>
      <c r="C48" s="1"/>
      <c r="D48" s="1"/>
      <c r="E48" s="1"/>
      <c r="F48" s="1"/>
      <c r="G48" s="1"/>
    </row>
    <row r="49" spans="1:7" x14ac:dyDescent="0.25">
      <c r="A49" s="9" t="s">
        <v>9</v>
      </c>
      <c r="B49" s="10"/>
      <c r="C49" s="1"/>
      <c r="D49" s="1"/>
      <c r="E49" s="1"/>
      <c r="F49" s="1"/>
      <c r="G49" s="1"/>
    </row>
    <row r="50" spans="1:7" x14ac:dyDescent="0.25">
      <c r="A50" s="1" t="s">
        <v>34</v>
      </c>
      <c r="B50" s="1"/>
      <c r="C50" s="1"/>
      <c r="D50" s="1"/>
      <c r="E50" s="1"/>
      <c r="F50" s="1"/>
      <c r="G50" s="19">
        <v>1035691.21</v>
      </c>
    </row>
    <row r="51" spans="1:7" x14ac:dyDescent="0.25">
      <c r="A51" s="1"/>
      <c r="B51" s="1"/>
      <c r="C51" s="1"/>
      <c r="D51" s="1"/>
      <c r="E51" s="1"/>
      <c r="F51" s="1"/>
      <c r="G51" s="11"/>
    </row>
    <row r="52" spans="1:7" ht="15.75" x14ac:dyDescent="0.25">
      <c r="A52" s="8" t="s">
        <v>10</v>
      </c>
      <c r="B52" s="8"/>
      <c r="C52" s="8"/>
      <c r="D52" s="8"/>
      <c r="E52" s="8"/>
      <c r="F52" s="8"/>
      <c r="G52" s="16">
        <f>G50</f>
        <v>1035691.21</v>
      </c>
    </row>
    <row r="53" spans="1:7" ht="15.75" x14ac:dyDescent="0.25">
      <c r="A53" s="28"/>
      <c r="B53" s="28"/>
      <c r="C53" s="28"/>
      <c r="D53" s="28"/>
      <c r="E53" s="28"/>
      <c r="F53" s="28"/>
      <c r="G53" s="29"/>
    </row>
    <row r="54" spans="1:7" ht="15.75" x14ac:dyDescent="0.25">
      <c r="A54" s="8" t="s">
        <v>21</v>
      </c>
      <c r="B54" s="8"/>
      <c r="C54" s="8"/>
      <c r="D54" s="8"/>
      <c r="E54" s="8"/>
      <c r="F54" s="8"/>
      <c r="G54" s="16">
        <f>G55</f>
        <v>4405660.29</v>
      </c>
    </row>
    <row r="55" spans="1:7" x14ac:dyDescent="0.25">
      <c r="A55" s="28" t="s">
        <v>22</v>
      </c>
      <c r="B55" s="28"/>
      <c r="C55" s="28"/>
      <c r="D55" s="28"/>
      <c r="E55" s="28"/>
      <c r="F55" s="28"/>
      <c r="G55" s="33">
        <v>4405660.29</v>
      </c>
    </row>
    <row r="56" spans="1:7" ht="15.75" x14ac:dyDescent="0.25">
      <c r="A56" s="28"/>
      <c r="B56" s="28"/>
      <c r="C56" s="28"/>
      <c r="D56" s="28"/>
      <c r="E56" s="28"/>
      <c r="F56" s="28"/>
      <c r="G56" s="29"/>
    </row>
    <row r="57" spans="1:7" x14ac:dyDescent="0.25">
      <c r="A57" s="1"/>
      <c r="B57" s="1"/>
      <c r="C57" s="1"/>
      <c r="D57" s="1"/>
      <c r="E57" s="1"/>
      <c r="F57" s="1"/>
      <c r="G57" s="11"/>
    </row>
    <row r="58" spans="1:7" x14ac:dyDescent="0.25">
      <c r="A58" s="1" t="s">
        <v>11</v>
      </c>
      <c r="B58" s="1"/>
      <c r="C58" s="1"/>
      <c r="D58" s="1"/>
      <c r="E58" s="1"/>
      <c r="F58" s="1"/>
      <c r="G58" s="18">
        <f>G40-G52-G54</f>
        <v>5241685.5799999973</v>
      </c>
    </row>
    <row r="59" spans="1:7" x14ac:dyDescent="0.25">
      <c r="A59" s="1"/>
      <c r="B59" s="1"/>
      <c r="C59" s="1"/>
      <c r="D59" s="1"/>
      <c r="E59" s="1"/>
      <c r="F59" s="1"/>
      <c r="G59" s="11"/>
    </row>
    <row r="60" spans="1:7" ht="16.5" thickBot="1" x14ac:dyDescent="0.3">
      <c r="A60" s="8" t="s">
        <v>12</v>
      </c>
      <c r="B60" s="4"/>
      <c r="C60" s="4"/>
      <c r="D60" s="4"/>
      <c r="E60" s="4"/>
      <c r="F60" s="4"/>
      <c r="G60" s="17">
        <f>G52+G58+G55</f>
        <v>10683037.079999998</v>
      </c>
    </row>
    <row r="61" spans="1:7" ht="15.75" thickTop="1" x14ac:dyDescent="0.25">
      <c r="A61" s="1"/>
      <c r="B61" s="1"/>
      <c r="C61" s="1"/>
      <c r="D61" s="1"/>
      <c r="E61" s="1"/>
      <c r="F61" s="1"/>
      <c r="G61" s="1"/>
    </row>
    <row r="68" spans="2:3" x14ac:dyDescent="0.25">
      <c r="B68" s="32" t="s">
        <v>35</v>
      </c>
      <c r="C68" s="32"/>
    </row>
    <row r="69" spans="2:3" x14ac:dyDescent="0.25">
      <c r="B69" s="32" t="s">
        <v>36</v>
      </c>
      <c r="C69" s="32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O41"/>
  <sheetViews>
    <sheetView topLeftCell="A16" workbookViewId="0">
      <selection activeCell="G15" sqref="G15"/>
    </sheetView>
  </sheetViews>
  <sheetFormatPr baseColWidth="10" defaultRowHeight="15" x14ac:dyDescent="0.25"/>
  <cols>
    <col min="7" max="7" width="16.5703125" customWidth="1"/>
    <col min="11" max="11" width="14.5703125" customWidth="1"/>
    <col min="13" max="13" width="14" customWidth="1"/>
    <col min="14" max="14" width="13.5703125" customWidth="1"/>
  </cols>
  <sheetData>
    <row r="5" spans="1:7" ht="23.25" x14ac:dyDescent="0.35">
      <c r="A5" s="39" t="s">
        <v>0</v>
      </c>
      <c r="B5" s="39"/>
      <c r="C5" s="39"/>
      <c r="D5" s="39"/>
      <c r="E5" s="39"/>
      <c r="F5" s="39"/>
      <c r="G5" s="39"/>
    </row>
    <row r="6" spans="1:7" ht="15.75" x14ac:dyDescent="0.25">
      <c r="A6" s="40" t="s">
        <v>25</v>
      </c>
      <c r="B6" s="40"/>
      <c r="C6" s="40"/>
      <c r="D6" s="40"/>
      <c r="E6" s="40"/>
      <c r="F6" s="40"/>
      <c r="G6" s="40"/>
    </row>
    <row r="7" spans="1:7" x14ac:dyDescent="0.25">
      <c r="A7" s="41" t="s">
        <v>24</v>
      </c>
      <c r="B7" s="41"/>
      <c r="C7" s="41"/>
      <c r="D7" s="41"/>
      <c r="E7" s="41"/>
      <c r="F7" s="41"/>
      <c r="G7" s="41"/>
    </row>
    <row r="8" spans="1:7" ht="18.75" x14ac:dyDescent="0.3">
      <c r="A8" s="42" t="s">
        <v>1</v>
      </c>
      <c r="B8" s="42"/>
      <c r="C8" s="42"/>
      <c r="D8" s="42"/>
      <c r="E8" s="42"/>
      <c r="F8" s="42"/>
      <c r="G8" s="42"/>
    </row>
    <row r="9" spans="1:7" x14ac:dyDescent="0.25">
      <c r="A9" s="41" t="s">
        <v>37</v>
      </c>
      <c r="B9" s="41"/>
      <c r="C9" s="41"/>
      <c r="D9" s="41"/>
      <c r="E9" s="41"/>
      <c r="F9" s="41"/>
      <c r="G9" s="41"/>
    </row>
    <row r="10" spans="1:7" x14ac:dyDescent="0.25">
      <c r="A10" s="38" t="s">
        <v>2</v>
      </c>
      <c r="B10" s="38"/>
      <c r="C10" s="38"/>
      <c r="D10" s="38"/>
      <c r="E10" s="38"/>
      <c r="F10" s="38"/>
      <c r="G10" s="38"/>
    </row>
    <row r="11" spans="1:7" x14ac:dyDescent="0.25">
      <c r="A11" s="27"/>
      <c r="B11" s="27"/>
      <c r="C11" s="27"/>
      <c r="D11" s="27"/>
      <c r="E11" s="27"/>
      <c r="F11" s="27"/>
      <c r="G11" s="27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3</v>
      </c>
      <c r="B13" s="3"/>
      <c r="C13" s="3"/>
      <c r="D13" s="3"/>
      <c r="E13" s="3"/>
      <c r="F13" s="3"/>
      <c r="G13" s="3"/>
    </row>
    <row r="14" spans="1:7" x14ac:dyDescent="0.25">
      <c r="A14" s="9"/>
      <c r="B14" s="10"/>
      <c r="C14" s="1"/>
      <c r="D14" s="1"/>
      <c r="E14" s="1"/>
      <c r="F14" s="1"/>
      <c r="G14" s="1"/>
    </row>
    <row r="15" spans="1:7" ht="15.75" x14ac:dyDescent="0.25">
      <c r="A15" s="43" t="s">
        <v>4</v>
      </c>
      <c r="B15" s="43"/>
      <c r="C15" s="1"/>
      <c r="D15" s="1"/>
      <c r="E15" s="1"/>
      <c r="F15" s="1"/>
      <c r="G15" s="30">
        <f>MAYO!G32</f>
        <v>10683037.079999998</v>
      </c>
    </row>
    <row r="16" spans="1:7" x14ac:dyDescent="0.25">
      <c r="A16" s="9"/>
      <c r="B16" s="10"/>
      <c r="C16" s="1"/>
      <c r="D16" s="1"/>
      <c r="E16" s="1"/>
      <c r="F16" s="1"/>
      <c r="G16" s="31"/>
    </row>
    <row r="17" spans="1:15" ht="15.75" x14ac:dyDescent="0.25">
      <c r="A17" s="43" t="s">
        <v>14</v>
      </c>
      <c r="B17" s="43"/>
      <c r="C17" s="1"/>
      <c r="D17" s="1"/>
      <c r="E17" s="1"/>
      <c r="F17" s="1"/>
      <c r="G17" s="30">
        <f>MAYO!G36</f>
        <v>0</v>
      </c>
    </row>
    <row r="18" spans="1:15" x14ac:dyDescent="0.25">
      <c r="A18" s="1"/>
      <c r="B18" s="1"/>
      <c r="C18" s="1"/>
      <c r="D18" s="1"/>
      <c r="E18" s="1"/>
      <c r="F18" s="1"/>
      <c r="G18" s="11"/>
    </row>
    <row r="19" spans="1:15" x14ac:dyDescent="0.25">
      <c r="A19" s="1"/>
      <c r="B19" s="1"/>
      <c r="C19" s="1"/>
      <c r="D19" s="1"/>
      <c r="E19" s="1"/>
      <c r="F19" s="1"/>
      <c r="G19" s="1"/>
      <c r="J19" s="34"/>
      <c r="K19" s="34"/>
      <c r="L19" s="34"/>
      <c r="M19" s="34"/>
      <c r="N19" s="34"/>
      <c r="O19" s="34"/>
    </row>
    <row r="20" spans="1:15" ht="16.5" thickBot="1" x14ac:dyDescent="0.3">
      <c r="A20" s="8" t="s">
        <v>13</v>
      </c>
      <c r="B20" s="4"/>
      <c r="C20" s="4"/>
      <c r="D20" s="4"/>
      <c r="E20" s="4"/>
      <c r="F20" s="4"/>
      <c r="G20" s="17">
        <f>+G15+G17</f>
        <v>10683037.079999998</v>
      </c>
      <c r="J20" s="34"/>
      <c r="K20" s="35"/>
      <c r="L20" s="35"/>
      <c r="M20" s="35"/>
      <c r="N20" s="35"/>
      <c r="O20" s="34"/>
    </row>
    <row r="21" spans="1:15" ht="15.75" thickTop="1" x14ac:dyDescent="0.25">
      <c r="A21" s="1"/>
      <c r="B21" s="1"/>
      <c r="C21" s="1"/>
      <c r="D21" s="1"/>
      <c r="E21" s="1"/>
      <c r="F21" s="1"/>
      <c r="G21" s="1"/>
      <c r="J21" s="34"/>
      <c r="K21" s="35"/>
      <c r="L21" s="35"/>
      <c r="M21" s="35"/>
      <c r="N21" s="35"/>
      <c r="O21" s="34"/>
    </row>
    <row r="22" spans="1:15" x14ac:dyDescent="0.25">
      <c r="A22" s="1"/>
      <c r="B22" s="1"/>
      <c r="C22" s="1"/>
      <c r="D22" s="1"/>
      <c r="E22" s="1"/>
      <c r="F22" s="1"/>
      <c r="G22" s="1"/>
      <c r="J22" s="34"/>
      <c r="K22" s="35"/>
      <c r="L22" s="35"/>
      <c r="M22" s="35"/>
      <c r="N22" s="35"/>
      <c r="O22" s="34"/>
    </row>
    <row r="23" spans="1:15" ht="15.75" x14ac:dyDescent="0.25">
      <c r="A23" s="5" t="s">
        <v>8</v>
      </c>
      <c r="B23" s="4"/>
      <c r="C23" s="4"/>
      <c r="D23" s="4"/>
      <c r="E23" s="4"/>
      <c r="F23" s="4"/>
      <c r="G23" s="4"/>
      <c r="J23" s="34"/>
      <c r="K23" s="35"/>
      <c r="L23" s="35"/>
      <c r="M23" s="35"/>
      <c r="N23" s="35"/>
      <c r="O23" s="34"/>
    </row>
    <row r="24" spans="1:15" x14ac:dyDescent="0.25">
      <c r="A24" s="9"/>
      <c r="B24" s="10"/>
      <c r="C24" s="1"/>
      <c r="D24" s="1"/>
      <c r="E24" s="1"/>
      <c r="F24" s="1"/>
      <c r="G24" s="1"/>
      <c r="J24" s="34"/>
      <c r="K24" s="35"/>
      <c r="L24" s="36"/>
      <c r="M24" s="35"/>
      <c r="N24" s="35"/>
      <c r="O24" s="34"/>
    </row>
    <row r="25" spans="1:15" ht="15.75" x14ac:dyDescent="0.25">
      <c r="A25" s="9" t="s">
        <v>9</v>
      </c>
      <c r="B25" s="10"/>
      <c r="C25" s="1"/>
      <c r="D25" s="1"/>
      <c r="E25" s="1"/>
      <c r="F25" s="1"/>
      <c r="G25" s="30">
        <f>MAYO!G52</f>
        <v>1035691.21</v>
      </c>
      <c r="J25" s="34"/>
      <c r="K25" s="35"/>
      <c r="L25" s="36"/>
      <c r="M25" s="35"/>
      <c r="N25" s="35"/>
      <c r="O25" s="34"/>
    </row>
    <row r="26" spans="1:15" ht="15.75" x14ac:dyDescent="0.25">
      <c r="A26" s="8" t="s">
        <v>10</v>
      </c>
      <c r="B26" s="8"/>
      <c r="C26" s="8"/>
      <c r="D26" s="8"/>
      <c r="E26" s="8"/>
      <c r="F26" s="8"/>
      <c r="G26" s="16">
        <f>G25</f>
        <v>1035691.21</v>
      </c>
      <c r="J26" s="34"/>
      <c r="K26" s="35"/>
      <c r="L26" s="35"/>
      <c r="M26" s="35"/>
      <c r="N26" s="35"/>
      <c r="O26" s="34"/>
    </row>
    <row r="27" spans="1:15" ht="15.75" x14ac:dyDescent="0.25">
      <c r="A27" s="9"/>
      <c r="B27" s="28"/>
      <c r="C27" s="28"/>
      <c r="D27" s="28"/>
      <c r="E27" s="28"/>
      <c r="F27" s="28"/>
      <c r="G27" s="30"/>
      <c r="J27" s="34"/>
      <c r="K27" s="35"/>
      <c r="L27" s="36"/>
      <c r="M27" s="35"/>
      <c r="N27" s="35"/>
      <c r="O27" s="34"/>
    </row>
    <row r="28" spans="1:15" ht="15.75" x14ac:dyDescent="0.25">
      <c r="A28" s="9" t="s">
        <v>21</v>
      </c>
      <c r="B28" s="28"/>
      <c r="C28" s="28"/>
      <c r="D28" s="28"/>
      <c r="E28" s="28"/>
      <c r="F28" s="28"/>
      <c r="G28" s="30">
        <f>MAYO!G54</f>
        <v>4405660.29</v>
      </c>
      <c r="J28" s="34"/>
      <c r="K28" s="35"/>
      <c r="L28" s="36"/>
      <c r="M28" s="35"/>
      <c r="N28" s="35"/>
      <c r="O28" s="34"/>
    </row>
    <row r="29" spans="1:15" ht="15.75" x14ac:dyDescent="0.25">
      <c r="A29" s="8" t="s">
        <v>23</v>
      </c>
      <c r="B29" s="8"/>
      <c r="C29" s="8"/>
      <c r="D29" s="8"/>
      <c r="E29" s="8"/>
      <c r="F29" s="8"/>
      <c r="G29" s="16">
        <f>G28</f>
        <v>4405660.29</v>
      </c>
      <c r="J29" s="34"/>
      <c r="K29" s="35"/>
      <c r="L29" s="35"/>
      <c r="M29" s="35"/>
      <c r="N29" s="35"/>
      <c r="O29" s="34"/>
    </row>
    <row r="30" spans="1:15" ht="15.75" x14ac:dyDescent="0.25">
      <c r="A30" s="28"/>
      <c r="B30" s="28"/>
      <c r="C30" s="28"/>
      <c r="D30" s="28"/>
      <c r="E30" s="28"/>
      <c r="F30" s="28"/>
      <c r="G30" s="29"/>
      <c r="J30" s="34"/>
      <c r="K30" s="35"/>
      <c r="L30" s="35"/>
      <c r="M30" s="35"/>
      <c r="N30" s="35"/>
      <c r="O30" s="34"/>
    </row>
    <row r="31" spans="1:15" x14ac:dyDescent="0.25">
      <c r="A31" s="1"/>
      <c r="B31" s="1"/>
      <c r="C31" s="1"/>
      <c r="D31" s="1"/>
      <c r="E31" s="1"/>
      <c r="F31" s="1"/>
      <c r="G31" s="11"/>
      <c r="J31" s="34"/>
      <c r="K31" s="35"/>
      <c r="L31" s="35"/>
      <c r="M31" s="35"/>
      <c r="N31" s="35"/>
      <c r="O31" s="34"/>
    </row>
    <row r="32" spans="1:15" ht="15.75" x14ac:dyDescent="0.25">
      <c r="A32" s="1" t="s">
        <v>11</v>
      </c>
      <c r="B32" s="1"/>
      <c r="C32" s="1"/>
      <c r="D32" s="1"/>
      <c r="E32" s="1"/>
      <c r="F32" s="1"/>
      <c r="G32" s="30">
        <f>MAYO!G58</f>
        <v>5241685.5799999973</v>
      </c>
      <c r="J32" s="34"/>
      <c r="K32" s="35"/>
      <c r="L32" s="36"/>
      <c r="M32" s="35"/>
      <c r="N32" s="35"/>
      <c r="O32" s="34"/>
    </row>
    <row r="33" spans="1:15" x14ac:dyDescent="0.25">
      <c r="A33" s="1"/>
      <c r="B33" s="1"/>
      <c r="C33" s="1"/>
      <c r="D33" s="1"/>
      <c r="E33" s="1"/>
      <c r="F33" s="1"/>
      <c r="G33" s="11"/>
      <c r="J33" s="34"/>
      <c r="K33" s="34"/>
      <c r="L33" s="34"/>
      <c r="M33" s="34"/>
      <c r="N33" s="34"/>
      <c r="O33" s="34"/>
    </row>
    <row r="34" spans="1:15" ht="16.5" thickBot="1" x14ac:dyDescent="0.3">
      <c r="A34" s="8" t="s">
        <v>12</v>
      </c>
      <c r="B34" s="4"/>
      <c r="C34" s="4"/>
      <c r="D34" s="4"/>
      <c r="E34" s="4"/>
      <c r="F34" s="4"/>
      <c r="G34" s="17">
        <f>G26+G32+G29</f>
        <v>10683037.079999998</v>
      </c>
      <c r="J34" s="34"/>
      <c r="K34" s="37"/>
      <c r="L34" s="37"/>
      <c r="M34" s="37"/>
      <c r="N34" s="37"/>
      <c r="O34" s="34"/>
    </row>
    <row r="35" spans="1:15" ht="15.75" thickTop="1" x14ac:dyDescent="0.25">
      <c r="A35" s="1"/>
      <c r="B35" s="1"/>
      <c r="C35" s="1"/>
      <c r="D35" s="1"/>
      <c r="E35" s="1"/>
      <c r="F35" s="1"/>
      <c r="G35" s="1"/>
      <c r="J35" s="34"/>
      <c r="K35" s="34"/>
      <c r="L35" s="34"/>
      <c r="M35" s="34"/>
      <c r="N35" s="34"/>
      <c r="O35" s="34"/>
    </row>
    <row r="40" spans="1:15" x14ac:dyDescent="0.25">
      <c r="B40" t="s">
        <v>35</v>
      </c>
    </row>
    <row r="41" spans="1:15" x14ac:dyDescent="0.25">
      <c r="B41" t="s">
        <v>36</v>
      </c>
    </row>
  </sheetData>
  <mergeCells count="8">
    <mergeCell ref="A15:B15"/>
    <mergeCell ref="A17:B17"/>
    <mergeCell ref="A5:G5"/>
    <mergeCell ref="A6:G6"/>
    <mergeCell ref="A7:G7"/>
    <mergeCell ref="A8:G8"/>
    <mergeCell ref="A9:G9"/>
    <mergeCell ref="A10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MAYO</vt:lpstr>
      <vt:lpstr>MAYO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Contabilidad</cp:lastModifiedBy>
  <cp:lastPrinted>2026-06-05T18:14:05Z</cp:lastPrinted>
  <dcterms:created xsi:type="dcterms:W3CDTF">2017-01-06T12:43:24Z</dcterms:created>
  <dcterms:modified xsi:type="dcterms:W3CDTF">2026-06-05T18:14:18Z</dcterms:modified>
</cp:coreProperties>
</file>