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155" tabRatio="601" activeTab="1"/>
  </bookViews>
  <sheets>
    <sheet name="FONDO" sheetId="1" r:id="rId1"/>
    <sheet name="SENASA" sheetId="2" r:id="rId2"/>
  </sheets>
  <definedNames>
    <definedName name="_xlnm.Print_Area" localSheetId="0">FONDO!$B$1:$J$27</definedName>
    <definedName name="_xlnm.Print_Area" localSheetId="1">SENASA!$B$1:$J$45</definedName>
    <definedName name="_xlnm.Print_Titles" localSheetId="0">FONDO!$1:$12</definedName>
    <definedName name="_xlnm.Print_Titles" localSheetId="1">SENASA!$1:$12</definedName>
  </definedNames>
  <calcPr calcId="152511" fullCalcOnLoad="1"/>
</workbook>
</file>

<file path=xl/calcChain.xml><?xml version="1.0" encoding="utf-8"?>
<calcChain xmlns="http://schemas.openxmlformats.org/spreadsheetml/2006/main">
  <c r="G45" i="2" l="1"/>
  <c r="G32" i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I16" i="1"/>
</calcChain>
</file>

<file path=xl/sharedStrings.xml><?xml version="1.0" encoding="utf-8"?>
<sst xmlns="http://schemas.openxmlformats.org/spreadsheetml/2006/main" count="85" uniqueCount="56">
  <si>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</si>
  <si>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</si>
  <si>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</si>
  <si>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</si>
  <si>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</si>
  <si>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</si>
  <si>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</si>
  <si>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</si>
  <si>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 xml:space="preserve">                                           Balance Inicial: </t>
  </si>
  <si>
    <t>HOSPITAL DE ENGOMBE</t>
  </si>
  <si>
    <t xml:space="preserve">   </t>
  </si>
  <si>
    <t>Libro Banco Cuenta Operativa, (fondo operativo)</t>
  </si>
  <si>
    <t>DEPOSITO</t>
  </si>
  <si>
    <t>Cuenta Bancaria No: 314-000045-8</t>
  </si>
  <si>
    <t>COMPRA DE REACTIVOS</t>
  </si>
  <si>
    <t>COMPRA DE MEDICAMENTOS</t>
  </si>
  <si>
    <t>COMPRA DE ALIMENTOS</t>
  </si>
  <si>
    <t>PAGO SERVICIO TELEFONICO</t>
  </si>
  <si>
    <t>PAGO DE RETENCION AL SUPLIDOR(IR-17)</t>
  </si>
  <si>
    <t>COMISIONES BANCARIAS</t>
  </si>
  <si>
    <t>LIC.  NEREYDA ROMERO</t>
  </si>
  <si>
    <t>AUX. DE CONTABILIDAD</t>
  </si>
  <si>
    <t>Libro Banco Cuenta Operativa, (senasa)</t>
  </si>
  <si>
    <t>Cuenta Bancaria No: 160-111159-0</t>
  </si>
  <si>
    <t>PAGO RETENCION AL SUPLIDOR</t>
  </si>
  <si>
    <t>DEL 1 AL 30 DE ABRIL  2026</t>
  </si>
  <si>
    <t>COMPRA DE UTILES MEDICOS Y MEDICAMENTOS</t>
  </si>
  <si>
    <t>COMPRA DE ANESTESIA</t>
  </si>
  <si>
    <t xml:space="preserve">COMPRA MEDICAMENTOS </t>
  </si>
  <si>
    <t xml:space="preserve">COMPRA DE UTILES MEDICOS </t>
  </si>
  <si>
    <t>COMPRA DE ARTICULOS DE PLASTICOS</t>
  </si>
  <si>
    <t xml:space="preserve">COMPRA DE ARTICULOS DE LIMPIEZA </t>
  </si>
  <si>
    <t xml:space="preserve">PAGO SERVICIO AGUA POTABLE </t>
  </si>
  <si>
    <t>PAGO SERVICIO DESECHOS SOLIDOS</t>
  </si>
  <si>
    <t xml:space="preserve">PAGO SERVICIO TELEFONICO </t>
  </si>
  <si>
    <t>DEL 1 AL 30 DE ABRIL 2026</t>
  </si>
  <si>
    <t>COMPA DE OXIGENO</t>
  </si>
  <si>
    <t>COMPRA DE GAS</t>
  </si>
  <si>
    <t>PAGO MANT. DE AIRES ACOND.</t>
  </si>
  <si>
    <t>COMPRA DE PINTURA</t>
  </si>
  <si>
    <t>COMPRA DE UTILES MEDICOS</t>
  </si>
  <si>
    <t>COMPRA DE MAT. MEDICO</t>
  </si>
  <si>
    <t>COMPRA DE EQUIPO MEDICO</t>
  </si>
  <si>
    <t>PAGO SERVICIO DE PINTURA</t>
  </si>
  <si>
    <t>COMPRA DE MESA Y MICROONDAS</t>
  </si>
  <si>
    <t>PAGO MATERIAL IMPRESO</t>
  </si>
  <si>
    <t>PAGO PROTESIS DENTALES</t>
  </si>
  <si>
    <t>TRANSPORTE DE MEDICAMENTOS</t>
  </si>
  <si>
    <t>RECOGIDA DESECHOS BIO-MEDICOS</t>
  </si>
  <si>
    <t>COMPRA DE UTILES DIVERSOS</t>
  </si>
  <si>
    <t>COMPRA DE GASOLINA</t>
  </si>
  <si>
    <t>PAGO ALQUILER EQ. DE OFICINA</t>
  </si>
  <si>
    <t>COMPRA DE UTILES MEDICOS y MEDICAMENTOS</t>
  </si>
  <si>
    <t>PAGO LICENCIA INFORMATICA</t>
  </si>
  <si>
    <t>COMPRA DE MAT. OFICINA Y LIMPIEZA</t>
  </si>
  <si>
    <t>PAGO SERVICIO DE CATERING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</si>
</sst>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(* #,##0.00_);_(* \(#,##0.00\);_(* &quot;-&quot;??_);_(@_)"/>
    <numFmt numFmtId="208" formatCode="dd/mm/yy;@"/>
    <numFmt numFmtId="211" formatCode="mm\-dd\-yy"/>
  </numFmts>
  <fonts count="3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</font>
    <font>
      <b/>
      <sz val="8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77">
    <xf numFmtId="0" fontId="0" fillId="0" borderId="0" xfId="0"/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horizontal="center" vertical="center"/>
    </xf>
    <xf numFmtId="171" fontId="29" fillId="25" borderId="0" xfId="36" applyFont="1" applyFill="1" applyAlignment="1">
      <alignment vertical="center"/>
    </xf>
    <xf numFmtId="0" fontId="30" fillId="25" borderId="0" xfId="0" applyFont="1" applyFill="1" applyAlignment="1">
      <alignment vertical="center"/>
    </xf>
    <xf numFmtId="0" fontId="30" fillId="25" borderId="0" xfId="0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171" fontId="29" fillId="0" borderId="0" xfId="36" applyFont="1" applyAlignment="1">
      <alignment vertical="center"/>
    </xf>
    <xf numFmtId="0" fontId="29" fillId="0" borderId="0" xfId="0" applyFont="1" applyAlignment="1">
      <alignment horizontal="center" vertical="center"/>
    </xf>
    <xf numFmtId="14" fontId="29" fillId="25" borderId="0" xfId="0" applyNumberFormat="1" applyFont="1" applyFill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0" fontId="30" fillId="26" borderId="10" xfId="0" applyFont="1" applyFill="1" applyBorder="1" applyAlignment="1">
      <alignment horizontal="center" vertical="center" wrapText="1"/>
    </xf>
    <xf numFmtId="0" fontId="30" fillId="25" borderId="0" xfId="0" applyFont="1" applyFill="1" applyAlignment="1">
      <alignment horizontal="center" vertical="center"/>
    </xf>
    <xf numFmtId="171" fontId="31" fillId="0" borderId="10" xfId="36" applyFont="1" applyFill="1" applyBorder="1" applyAlignment="1">
      <alignment vertical="center"/>
    </xf>
    <xf numFmtId="0" fontId="6" fillId="0" borderId="0" xfId="0" applyFont="1"/>
    <xf numFmtId="4" fontId="32" fillId="24" borderId="0" xfId="44" applyNumberFormat="1" applyFont="1" applyFill="1" applyBorder="1"/>
    <xf numFmtId="4" fontId="30" fillId="27" borderId="0" xfId="0" applyNumberFormat="1" applyFont="1" applyFill="1" applyBorder="1" applyAlignment="1">
      <alignment vertical="center"/>
    </xf>
    <xf numFmtId="14" fontId="30" fillId="26" borderId="10" xfId="0" applyNumberFormat="1" applyFont="1" applyFill="1" applyBorder="1" applyAlignment="1">
      <alignment horizontal="center" vertical="center" wrapText="1"/>
    </xf>
    <xf numFmtId="0" fontId="30" fillId="26" borderId="11" xfId="0" applyFont="1" applyFill="1" applyBorder="1" applyAlignment="1">
      <alignment horizontal="center" vertical="center" wrapText="1"/>
    </xf>
    <xf numFmtId="171" fontId="30" fillId="26" borderId="10" xfId="36" applyFont="1" applyFill="1" applyBorder="1" applyAlignment="1">
      <alignment horizontal="center" vertical="center" wrapText="1"/>
    </xf>
    <xf numFmtId="1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31" fillId="25" borderId="10" xfId="0" applyNumberFormat="1" applyFont="1" applyFill="1" applyBorder="1" applyAlignment="1">
      <alignment horizontal="right" vertical="center" wrapText="1"/>
    </xf>
    <xf numFmtId="208" fontId="25" fillId="25" borderId="0" xfId="0" applyNumberFormat="1" applyFont="1" applyFill="1" applyBorder="1" applyAlignment="1">
      <alignment horizontal="center"/>
    </xf>
    <xf numFmtId="4" fontId="29" fillId="0" borderId="0" xfId="0" applyNumberFormat="1" applyFont="1" applyAlignment="1">
      <alignment horizontal="center" vertical="center"/>
    </xf>
    <xf numFmtId="0" fontId="31" fillId="25" borderId="12" xfId="44" applyFont="1" applyFill="1" applyBorder="1" applyAlignment="1">
      <alignment horizontal="center"/>
    </xf>
    <xf numFmtId="1" fontId="31" fillId="25" borderId="10" xfId="44" applyNumberFormat="1" applyFont="1" applyFill="1" applyBorder="1" applyAlignment="1">
      <alignment horizontal="center"/>
    </xf>
    <xf numFmtId="0" fontId="31" fillId="25" borderId="10" xfId="44" applyFont="1" applyFill="1" applyBorder="1" applyAlignment="1">
      <alignment horizontal="center"/>
    </xf>
    <xf numFmtId="208" fontId="31" fillId="25" borderId="10" xfId="44" applyNumberFormat="1" applyFont="1" applyFill="1" applyBorder="1" applyAlignment="1">
      <alignment horizontal="center"/>
    </xf>
    <xf numFmtId="0" fontId="34" fillId="25" borderId="10" xfId="0" applyFont="1" applyFill="1" applyBorder="1"/>
    <xf numFmtId="4" fontId="31" fillId="0" borderId="10" xfId="0" applyNumberFormat="1" applyFont="1" applyBorder="1" applyAlignment="1">
      <alignment horizontal="center"/>
    </xf>
    <xf numFmtId="171" fontId="31" fillId="25" borderId="10" xfId="0" applyNumberFormat="1" applyFont="1" applyFill="1" applyBorder="1" applyAlignment="1">
      <alignment horizontal="center" vertical="center" wrapText="1"/>
    </xf>
    <xf numFmtId="4" fontId="31" fillId="25" borderId="10" xfId="0" applyNumberFormat="1" applyFont="1" applyFill="1" applyBorder="1" applyAlignment="1">
      <alignment horizontal="center"/>
    </xf>
    <xf numFmtId="4" fontId="31" fillId="0" borderId="10" xfId="42" applyNumberFormat="1" applyFont="1" applyBorder="1" applyAlignment="1">
      <alignment horizontal="right"/>
    </xf>
    <xf numFmtId="4" fontId="31" fillId="0" borderId="10" xfId="0" applyNumberFormat="1" applyFont="1" applyBorder="1" applyAlignment="1">
      <alignment horizontal="center" vertical="center"/>
    </xf>
    <xf numFmtId="0" fontId="35" fillId="25" borderId="10" xfId="0" applyNumberFormat="1" applyFont="1" applyFill="1" applyBorder="1" applyAlignment="1">
      <alignment horizontal="center" vertical="center"/>
    </xf>
    <xf numFmtId="0" fontId="31" fillId="25" borderId="10" xfId="0" applyFont="1" applyFill="1" applyBorder="1" applyAlignment="1">
      <alignment horizontal="left"/>
    </xf>
    <xf numFmtId="211" fontId="31" fillId="25" borderId="0" xfId="44" applyNumberFormat="1" applyFont="1" applyFill="1" applyBorder="1" applyAlignment="1">
      <alignment horizontal="center"/>
    </xf>
    <xf numFmtId="0" fontId="35" fillId="25" borderId="0" xfId="0" applyNumberFormat="1" applyFont="1" applyFill="1" applyBorder="1" applyAlignment="1">
      <alignment horizontal="center" vertical="center"/>
    </xf>
    <xf numFmtId="0" fontId="31" fillId="25" borderId="0" xfId="0" applyFont="1" applyFill="1" applyBorder="1" applyAlignment="1">
      <alignment horizontal="left"/>
    </xf>
    <xf numFmtId="4" fontId="31" fillId="0" borderId="0" xfId="0" applyNumberFormat="1" applyFont="1" applyBorder="1" applyAlignment="1">
      <alignment horizontal="center" vertical="center"/>
    </xf>
    <xf numFmtId="171" fontId="31" fillId="0" borderId="0" xfId="36" applyFont="1" applyFill="1" applyBorder="1" applyAlignment="1">
      <alignment vertical="center"/>
    </xf>
    <xf numFmtId="4" fontId="31" fillId="25" borderId="0" xfId="0" applyNumberFormat="1" applyFont="1" applyFill="1" applyBorder="1" applyAlignment="1">
      <alignment horizontal="right" vertical="center" wrapText="1"/>
    </xf>
    <xf numFmtId="171" fontId="31" fillId="0" borderId="10" xfId="36" applyFont="1" applyFill="1" applyBorder="1" applyAlignment="1">
      <alignment horizontal="center" vertical="center"/>
    </xf>
    <xf numFmtId="0" fontId="30" fillId="25" borderId="0" xfId="0" applyFont="1" applyFill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171" fontId="29" fillId="25" borderId="0" xfId="41" applyFont="1" applyFill="1" applyAlignment="1">
      <alignment vertical="center"/>
    </xf>
    <xf numFmtId="171" fontId="30" fillId="26" borderId="10" xfId="41" applyFont="1" applyFill="1" applyBorder="1" applyAlignment="1">
      <alignment horizontal="center" vertical="center" wrapText="1"/>
    </xf>
    <xf numFmtId="171" fontId="31" fillId="0" borderId="10" xfId="41" applyFont="1" applyFill="1" applyBorder="1" applyAlignment="1">
      <alignment vertical="center"/>
    </xf>
    <xf numFmtId="208" fontId="31" fillId="25" borderId="13" xfId="44" applyNumberFormat="1" applyFont="1" applyFill="1" applyBorder="1" applyAlignment="1">
      <alignment horizontal="center"/>
    </xf>
    <xf numFmtId="208" fontId="31" fillId="25" borderId="13" xfId="0" applyNumberFormat="1" applyFont="1" applyFill="1" applyBorder="1" applyAlignment="1">
      <alignment horizontal="center"/>
    </xf>
    <xf numFmtId="0" fontId="31" fillId="0" borderId="10" xfId="44" applyFont="1" applyBorder="1" applyAlignment="1">
      <alignment horizontal="center"/>
    </xf>
    <xf numFmtId="0" fontId="36" fillId="0" borderId="10" xfId="0" applyFont="1" applyBorder="1" applyAlignment="1">
      <alignment horizontal="center" vertical="center"/>
    </xf>
    <xf numFmtId="0" fontId="31" fillId="25" borderId="10" xfId="0" applyFont="1" applyFill="1" applyBorder="1" applyAlignment="1">
      <alignment horizontal="center"/>
    </xf>
    <xf numFmtId="0" fontId="31" fillId="0" borderId="10" xfId="0" applyFont="1" applyBorder="1" applyAlignment="1">
      <alignment horizontal="left"/>
    </xf>
    <xf numFmtId="0" fontId="31" fillId="0" borderId="10" xfId="44" applyFont="1" applyBorder="1"/>
    <xf numFmtId="0" fontId="31" fillId="25" borderId="10" xfId="44" applyFont="1" applyFill="1" applyBorder="1"/>
    <xf numFmtId="211" fontId="25" fillId="25" borderId="0" xfId="44" applyNumberFormat="1" applyFont="1" applyFill="1" applyBorder="1" applyAlignment="1">
      <alignment horizontal="center"/>
    </xf>
    <xf numFmtId="0" fontId="27" fillId="25" borderId="0" xfId="0" applyNumberFormat="1" applyFont="1" applyFill="1" applyBorder="1" applyAlignment="1">
      <alignment horizontal="center" vertical="center"/>
    </xf>
    <xf numFmtId="0" fontId="25" fillId="25" borderId="0" xfId="0" applyFont="1" applyFill="1" applyBorder="1" applyAlignment="1">
      <alignment horizontal="left"/>
    </xf>
    <xf numFmtId="4" fontId="25" fillId="0" borderId="0" xfId="0" applyNumberFormat="1" applyFont="1" applyBorder="1" applyAlignment="1">
      <alignment horizontal="center"/>
    </xf>
    <xf numFmtId="171" fontId="31" fillId="0" borderId="0" xfId="41" applyFont="1" applyFill="1" applyBorder="1" applyAlignment="1">
      <alignment vertical="center"/>
    </xf>
    <xf numFmtId="171" fontId="29" fillId="0" borderId="0" xfId="41" applyFont="1" applyAlignment="1">
      <alignment vertical="center"/>
    </xf>
    <xf numFmtId="0" fontId="30" fillId="25" borderId="11" xfId="0" applyFont="1" applyFill="1" applyBorder="1" applyAlignment="1">
      <alignment horizontal="center" vertical="center" wrapText="1"/>
    </xf>
    <xf numFmtId="0" fontId="30" fillId="25" borderId="10" xfId="0" applyFont="1" applyFill="1" applyBorder="1" applyAlignment="1">
      <alignment horizontal="center" vertical="center" wrapText="1"/>
    </xf>
    <xf numFmtId="14" fontId="31" fillId="25" borderId="10" xfId="0" applyNumberFormat="1" applyFont="1" applyFill="1" applyBorder="1" applyAlignment="1">
      <alignment horizontal="center" vertical="center" wrapText="1"/>
    </xf>
    <xf numFmtId="211" fontId="31" fillId="25" borderId="10" xfId="44" applyNumberFormat="1" applyFont="1" applyFill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171" fontId="29" fillId="0" borderId="0" xfId="36" applyFont="1" applyBorder="1" applyAlignment="1">
      <alignment vertical="center"/>
    </xf>
    <xf numFmtId="0" fontId="30" fillId="27" borderId="14" xfId="0" applyFont="1" applyFill="1" applyBorder="1" applyAlignment="1">
      <alignment horizontal="center" vertical="center"/>
    </xf>
    <xf numFmtId="0" fontId="30" fillId="27" borderId="15" xfId="0" applyFont="1" applyFill="1" applyBorder="1" applyAlignment="1">
      <alignment horizontal="center" vertical="center"/>
    </xf>
    <xf numFmtId="0" fontId="30" fillId="25" borderId="0" xfId="0" applyFont="1" applyFill="1" applyAlignment="1">
      <alignment horizontal="center" vertical="center"/>
    </xf>
    <xf numFmtId="0" fontId="30" fillId="28" borderId="16" xfId="0" applyFont="1" applyFill="1" applyBorder="1" applyAlignment="1">
      <alignment horizontal="center" vertical="center" wrapText="1"/>
    </xf>
    <xf numFmtId="0" fontId="30" fillId="28" borderId="0" xfId="0" applyFont="1" applyFill="1" applyBorder="1" applyAlignment="1">
      <alignment horizontal="center" vertical="center" wrapText="1"/>
    </xf>
  </cellXfs>
  <cellStyles count="5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Millares 6" xfId="41"/>
    <cellStyle name="Millares_29 feb DESEMBOLSO2004" xfId="42"/>
    <cellStyle name="Neutral 2" xfId="43"/>
    <cellStyle name="Normal" xfId="0" builtinId="0"/>
    <cellStyle name="Normal 2" xfId="44"/>
    <cellStyle name="Normal 2 2" xfId="45"/>
    <cellStyle name="Normal 3" xfId="46"/>
    <cellStyle name="Normal 4" xfId="47"/>
    <cellStyle name="Normal 5" xfId="48"/>
    <cellStyle name="Normal 6" xfId="49"/>
    <cellStyle name="Normal 7" xfId="50"/>
    <cellStyle name="Normal 8" xfId="51"/>
    <cellStyle name="Note" xfId="52"/>
    <cellStyle name="Output" xfId="53"/>
    <cellStyle name="Porcentaje 2" xfId="54"/>
    <cellStyle name="Porcentual 2" xfId="55"/>
    <cellStyle name="Title" xfId="56"/>
    <cellStyle name="Total 2" xfId="57"/>
    <cellStyle name="Warning Text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</xdr:row>
      <xdr:rowOff>133350</xdr:rowOff>
    </xdr:from>
    <xdr:to>
      <xdr:col>3</xdr:col>
      <xdr:colOff>2781300</xdr:colOff>
      <xdr:row>5</xdr:row>
      <xdr:rowOff>200025</xdr:rowOff>
    </xdr:to>
    <xdr:pic>
      <xdr:nvPicPr>
        <xdr:cNvPr id="1534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323850"/>
          <a:ext cx="21240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3</xdr:row>
      <xdr:rowOff>142875</xdr:rowOff>
    </xdr:from>
    <xdr:to>
      <xdr:col>3</xdr:col>
      <xdr:colOff>276225</xdr:colOff>
      <xdr:row>6</xdr:row>
      <xdr:rowOff>142875</xdr:rowOff>
    </xdr:to>
    <xdr:pic>
      <xdr:nvPicPr>
        <xdr:cNvPr id="15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33425"/>
          <a:ext cx="19335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161925</xdr:rowOff>
    </xdr:from>
    <xdr:to>
      <xdr:col>3</xdr:col>
      <xdr:colOff>2162175</xdr:colOff>
      <xdr:row>6</xdr:row>
      <xdr:rowOff>57150</xdr:rowOff>
    </xdr:to>
    <xdr:pic>
      <xdr:nvPicPr>
        <xdr:cNvPr id="7187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52425"/>
          <a:ext cx="1609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1143000</xdr:colOff>
      <xdr:row>5</xdr:row>
      <xdr:rowOff>190500</xdr:rowOff>
    </xdr:to>
    <xdr:pic>
      <xdr:nvPicPr>
        <xdr:cNvPr id="71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0550"/>
          <a:ext cx="2114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L38"/>
  <sheetViews>
    <sheetView topLeftCell="A19" zoomScale="85" zoomScaleNormal="85" zoomScaleSheetLayoutView="70" workbookViewId="0">
      <selection activeCell="D36" sqref="D36"/>
    </sheetView>
  </sheetViews>
  <sheetFormatPr baseColWidth="10" defaultColWidth="9.140625" defaultRowHeight="15.75" x14ac:dyDescent="0.2"/>
  <cols>
    <col min="1" max="1" width="4.140625" style="6" customWidth="1"/>
    <col min="2" max="2" width="14.5703125" style="11" customWidth="1"/>
    <col min="3" max="3" width="12.85546875" style="7" customWidth="1"/>
    <col min="4" max="4" width="44.5703125" style="9" customWidth="1"/>
    <col min="5" max="5" width="20" style="6" customWidth="1"/>
    <col min="6" max="6" width="13.7109375" style="6" customWidth="1"/>
    <col min="7" max="7" width="17.7109375" style="8" customWidth="1"/>
    <col min="8" max="8" width="22" style="6" customWidth="1"/>
    <col min="9" max="9" width="14.28515625" style="1" hidden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16" t="s">
        <v>10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74" t="s">
        <v>9</v>
      </c>
      <c r="C6" s="74"/>
      <c r="D6" s="74"/>
      <c r="E6" s="74"/>
      <c r="F6" s="74"/>
      <c r="G6" s="74"/>
      <c r="H6" s="74"/>
      <c r="I6" s="4"/>
    </row>
    <row r="7" spans="1:9" s="1" customFormat="1" x14ac:dyDescent="0.2">
      <c r="B7" s="74" t="s">
        <v>11</v>
      </c>
      <c r="C7" s="74"/>
      <c r="D7" s="74"/>
      <c r="E7" s="74"/>
      <c r="F7" s="74"/>
      <c r="G7" s="74"/>
      <c r="H7" s="74"/>
      <c r="I7" s="4"/>
    </row>
    <row r="8" spans="1:9" s="1" customFormat="1" x14ac:dyDescent="0.2">
      <c r="B8" s="74" t="s">
        <v>7</v>
      </c>
      <c r="C8" s="74"/>
      <c r="D8" s="74"/>
      <c r="E8" s="74"/>
      <c r="F8" s="74"/>
      <c r="G8" s="74"/>
      <c r="H8" s="74"/>
    </row>
    <row r="9" spans="1:9" s="1" customFormat="1" ht="19.5" customHeight="1" x14ac:dyDescent="0.2">
      <c r="B9" s="74" t="s">
        <v>25</v>
      </c>
      <c r="C9" s="74"/>
      <c r="D9" s="74"/>
      <c r="E9" s="74"/>
      <c r="F9" s="74"/>
      <c r="G9" s="74"/>
      <c r="H9" s="74"/>
    </row>
    <row r="10" spans="1:9" ht="36.75" customHeight="1" x14ac:dyDescent="0.2">
      <c r="B10" s="75" t="s">
        <v>13</v>
      </c>
      <c r="C10" s="76"/>
      <c r="D10" s="76"/>
      <c r="E10" s="76"/>
      <c r="F10" s="76"/>
      <c r="G10" s="76"/>
      <c r="H10" s="12"/>
    </row>
    <row r="11" spans="1:9" ht="36" customHeight="1" x14ac:dyDescent="0.2">
      <c r="B11" s="72" t="s">
        <v>8</v>
      </c>
      <c r="C11" s="73"/>
      <c r="D11" s="73"/>
      <c r="E11" s="73"/>
      <c r="F11" s="73"/>
      <c r="G11" s="18">
        <v>2245.14</v>
      </c>
      <c r="H11" s="17"/>
    </row>
    <row r="12" spans="1:9" s="7" customFormat="1" ht="45.75" customHeight="1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  <c r="H12" s="17"/>
    </row>
    <row r="13" spans="1:9" s="9" customFormat="1" ht="17.25" customHeight="1" x14ac:dyDescent="0.25">
      <c r="B13" s="47"/>
      <c r="C13" s="29"/>
      <c r="D13" s="31" t="s">
        <v>12</v>
      </c>
      <c r="E13" s="32"/>
      <c r="F13" s="45">
        <v>1700000</v>
      </c>
      <c r="G13" s="33">
        <f>G11+F13</f>
        <v>1702245.14</v>
      </c>
      <c r="H13" s="17"/>
    </row>
    <row r="14" spans="1:9" s="9" customFormat="1" ht="19.5" customHeight="1" x14ac:dyDescent="0.25">
      <c r="B14" s="30">
        <v>46121</v>
      </c>
      <c r="C14" s="27">
        <v>199188</v>
      </c>
      <c r="D14" s="31" t="s">
        <v>26</v>
      </c>
      <c r="E14" s="32">
        <v>116087.5</v>
      </c>
      <c r="F14" s="15"/>
      <c r="G14" s="24">
        <f>G13-E14</f>
        <v>1586157.64</v>
      </c>
      <c r="H14" s="17"/>
    </row>
    <row r="15" spans="1:9" s="9" customFormat="1" ht="19.5" customHeight="1" x14ac:dyDescent="0.25">
      <c r="B15" s="30">
        <v>46121</v>
      </c>
      <c r="C15" s="27">
        <v>218384</v>
      </c>
      <c r="D15" s="31" t="s">
        <v>27</v>
      </c>
      <c r="E15" s="32">
        <v>42000</v>
      </c>
      <c r="F15" s="15"/>
      <c r="G15" s="24">
        <f t="shared" ref="G15:G27" si="0">G14-E15</f>
        <v>1544157.64</v>
      </c>
      <c r="H15" s="17"/>
    </row>
    <row r="16" spans="1:9" s="9" customFormat="1" ht="19.5" customHeight="1" x14ac:dyDescent="0.25">
      <c r="B16" s="30">
        <v>46121</v>
      </c>
      <c r="C16" s="27">
        <v>240398</v>
      </c>
      <c r="D16" s="31" t="s">
        <v>28</v>
      </c>
      <c r="E16" s="32">
        <v>88478</v>
      </c>
      <c r="F16" s="15"/>
      <c r="G16" s="24">
        <f t="shared" si="0"/>
        <v>1455679.64</v>
      </c>
      <c r="H16" s="17"/>
      <c r="I16" s="26">
        <f>G11+H11</f>
        <v>2245.14</v>
      </c>
    </row>
    <row r="17" spans="2:8" s="9" customFormat="1" ht="19.5" customHeight="1" x14ac:dyDescent="0.25">
      <c r="B17" s="30">
        <v>46121</v>
      </c>
      <c r="C17" s="27">
        <v>263915</v>
      </c>
      <c r="D17" s="31" t="s">
        <v>14</v>
      </c>
      <c r="E17" s="34">
        <v>240178.28</v>
      </c>
      <c r="F17" s="35"/>
      <c r="G17" s="24">
        <f t="shared" si="0"/>
        <v>1215501.3599999999</v>
      </c>
      <c r="H17" s="17"/>
    </row>
    <row r="18" spans="2:8" s="9" customFormat="1" ht="19.5" customHeight="1" x14ac:dyDescent="0.25">
      <c r="B18" s="30">
        <v>46121</v>
      </c>
      <c r="C18" s="27">
        <v>298064</v>
      </c>
      <c r="D18" s="31" t="s">
        <v>14</v>
      </c>
      <c r="E18" s="34">
        <v>23012.55</v>
      </c>
      <c r="F18" s="54"/>
      <c r="G18" s="24">
        <f t="shared" si="0"/>
        <v>1192488.8099999998</v>
      </c>
      <c r="H18" s="17"/>
    </row>
    <row r="19" spans="2:8" s="1" customFormat="1" ht="20.100000000000001" customHeight="1" x14ac:dyDescent="0.25">
      <c r="B19" s="30">
        <v>46121</v>
      </c>
      <c r="C19" s="28">
        <v>317725</v>
      </c>
      <c r="D19" s="31" t="s">
        <v>29</v>
      </c>
      <c r="E19" s="34">
        <v>46468.4</v>
      </c>
      <c r="F19" s="54"/>
      <c r="G19" s="24">
        <f t="shared" si="0"/>
        <v>1146020.4099999999</v>
      </c>
      <c r="H19" s="17"/>
    </row>
    <row r="20" spans="2:8" s="1" customFormat="1" ht="20.100000000000001" customHeight="1" x14ac:dyDescent="0.25">
      <c r="B20" s="30">
        <v>46121</v>
      </c>
      <c r="C20" s="27">
        <v>333478</v>
      </c>
      <c r="D20" s="31" t="s">
        <v>30</v>
      </c>
      <c r="E20" s="32">
        <v>44045.14</v>
      </c>
      <c r="F20" s="15"/>
      <c r="G20" s="24">
        <f t="shared" si="0"/>
        <v>1101975.27</v>
      </c>
      <c r="H20" s="17"/>
    </row>
    <row r="21" spans="2:8" s="1" customFormat="1" ht="20.100000000000001" customHeight="1" x14ac:dyDescent="0.25">
      <c r="B21" s="30">
        <v>46121</v>
      </c>
      <c r="C21" s="27">
        <v>358503</v>
      </c>
      <c r="D21" s="31" t="s">
        <v>26</v>
      </c>
      <c r="E21" s="32">
        <v>63447.18</v>
      </c>
      <c r="F21" s="15"/>
      <c r="G21" s="24">
        <f t="shared" si="0"/>
        <v>1038528.09</v>
      </c>
      <c r="H21" s="17"/>
    </row>
    <row r="22" spans="2:8" s="1" customFormat="1" ht="20.100000000000001" customHeight="1" x14ac:dyDescent="0.25">
      <c r="B22" s="30">
        <v>46121</v>
      </c>
      <c r="C22" s="27">
        <v>374340</v>
      </c>
      <c r="D22" s="31" t="s">
        <v>31</v>
      </c>
      <c r="E22" s="32">
        <v>103056</v>
      </c>
      <c r="F22" s="15"/>
      <c r="G22" s="24">
        <f t="shared" si="0"/>
        <v>935472.09</v>
      </c>
      <c r="H22" s="17"/>
    </row>
    <row r="23" spans="2:8" s="1" customFormat="1" ht="20.100000000000001" customHeight="1" x14ac:dyDescent="0.25">
      <c r="B23" s="30">
        <v>46121</v>
      </c>
      <c r="C23" s="27">
        <v>397830</v>
      </c>
      <c r="D23" s="31" t="s">
        <v>16</v>
      </c>
      <c r="E23" s="32">
        <v>170715.19</v>
      </c>
      <c r="F23" s="15"/>
      <c r="G23" s="24">
        <f t="shared" si="0"/>
        <v>764756.89999999991</v>
      </c>
      <c r="H23" s="17"/>
    </row>
    <row r="24" spans="2:8" s="1" customFormat="1" ht="20.100000000000001" customHeight="1" x14ac:dyDescent="0.25">
      <c r="B24" s="30">
        <v>46121</v>
      </c>
      <c r="C24" s="27">
        <v>425743</v>
      </c>
      <c r="D24" s="31" t="s">
        <v>16</v>
      </c>
      <c r="E24" s="32">
        <v>96211.15</v>
      </c>
      <c r="F24" s="15"/>
      <c r="G24" s="24">
        <f t="shared" si="0"/>
        <v>668545.74999999988</v>
      </c>
      <c r="H24" s="17"/>
    </row>
    <row r="25" spans="2:8" s="1" customFormat="1" ht="20.100000000000001" customHeight="1" x14ac:dyDescent="0.25">
      <c r="B25" s="30">
        <v>46121</v>
      </c>
      <c r="C25" s="29">
        <v>457428</v>
      </c>
      <c r="D25" s="31" t="s">
        <v>32</v>
      </c>
      <c r="E25" s="32">
        <v>23326</v>
      </c>
      <c r="F25" s="15"/>
      <c r="G25" s="24">
        <f t="shared" si="0"/>
        <v>645219.74999999988</v>
      </c>
      <c r="H25" s="17"/>
    </row>
    <row r="26" spans="2:8" s="1" customFormat="1" ht="20.100000000000001" customHeight="1" x14ac:dyDescent="0.25">
      <c r="B26" s="30">
        <v>46121</v>
      </c>
      <c r="C26" s="27">
        <v>473759</v>
      </c>
      <c r="D26" s="31" t="s">
        <v>33</v>
      </c>
      <c r="E26" s="32">
        <v>10000</v>
      </c>
      <c r="F26" s="15"/>
      <c r="G26" s="24">
        <f t="shared" si="0"/>
        <v>635219.74999999988</v>
      </c>
      <c r="H26" s="17"/>
    </row>
    <row r="27" spans="2:8" s="1" customFormat="1" ht="20.100000000000001" customHeight="1" x14ac:dyDescent="0.25">
      <c r="B27" s="30">
        <v>46121</v>
      </c>
      <c r="C27" s="27">
        <v>494362</v>
      </c>
      <c r="D27" s="31" t="s">
        <v>34</v>
      </c>
      <c r="E27" s="36">
        <v>22440.22</v>
      </c>
      <c r="F27" s="15"/>
      <c r="G27" s="24">
        <f t="shared" si="0"/>
        <v>612779.52999999991</v>
      </c>
      <c r="H27" s="17"/>
    </row>
    <row r="28" spans="2:8" s="1" customFormat="1" ht="20.100000000000001" customHeight="1" x14ac:dyDescent="0.25">
      <c r="B28" s="30">
        <v>46121</v>
      </c>
      <c r="C28" s="27">
        <v>519716</v>
      </c>
      <c r="D28" s="31" t="s">
        <v>14</v>
      </c>
      <c r="E28" s="36">
        <v>359822.84</v>
      </c>
      <c r="F28" s="15"/>
      <c r="G28" s="24">
        <f>G27-E28</f>
        <v>252956.68999999989</v>
      </c>
      <c r="H28" s="17"/>
    </row>
    <row r="29" spans="2:8" x14ac:dyDescent="0.25">
      <c r="B29" s="30">
        <v>46121</v>
      </c>
      <c r="C29" s="37">
        <v>564760</v>
      </c>
      <c r="D29" s="38" t="s">
        <v>16</v>
      </c>
      <c r="E29" s="36">
        <v>211821.111</v>
      </c>
      <c r="F29" s="15"/>
      <c r="G29" s="24">
        <f>G28-E29</f>
        <v>41135.578999999881</v>
      </c>
    </row>
    <row r="30" spans="2:8" x14ac:dyDescent="0.25">
      <c r="B30" s="30">
        <v>46121</v>
      </c>
      <c r="C30" s="37">
        <v>617996</v>
      </c>
      <c r="D30" s="38" t="s">
        <v>18</v>
      </c>
      <c r="E30" s="36">
        <v>36262.319000000003</v>
      </c>
      <c r="F30" s="15"/>
      <c r="G30" s="24">
        <f>G29-E30</f>
        <v>4873.2599999998783</v>
      </c>
    </row>
    <row r="31" spans="2:8" x14ac:dyDescent="0.25">
      <c r="B31" s="30">
        <v>46121</v>
      </c>
      <c r="C31" s="37"/>
      <c r="D31" s="38" t="s">
        <v>19</v>
      </c>
      <c r="E31" s="36">
        <v>3246.66</v>
      </c>
      <c r="F31" s="15"/>
      <c r="G31" s="24">
        <f>G30-E31</f>
        <v>1626.5999999998785</v>
      </c>
    </row>
    <row r="32" spans="2:8" x14ac:dyDescent="0.25">
      <c r="B32" s="68">
        <v>46136</v>
      </c>
      <c r="C32" s="37"/>
      <c r="D32" s="38" t="s">
        <v>12</v>
      </c>
      <c r="E32" s="36"/>
      <c r="F32" s="15">
        <v>1699863.54</v>
      </c>
      <c r="G32" s="24">
        <f>G31+F32</f>
        <v>1701490.14</v>
      </c>
    </row>
    <row r="33" spans="1:8" x14ac:dyDescent="0.25">
      <c r="B33" s="39"/>
      <c r="C33" s="40"/>
      <c r="D33" s="41"/>
      <c r="E33" s="42"/>
      <c r="F33" s="43"/>
      <c r="G33" s="44"/>
    </row>
    <row r="34" spans="1:8" x14ac:dyDescent="0.25">
      <c r="A34" s="70"/>
      <c r="B34" s="39"/>
      <c r="C34" s="40"/>
      <c r="D34" s="41"/>
      <c r="E34" s="42"/>
      <c r="F34" s="43"/>
      <c r="G34" s="44"/>
      <c r="H34" s="70"/>
    </row>
    <row r="35" spans="1:8" x14ac:dyDescent="0.2">
      <c r="A35" s="70"/>
      <c r="B35" s="25"/>
      <c r="C35" s="69"/>
      <c r="D35" s="69"/>
      <c r="E35" s="70"/>
      <c r="F35" s="70"/>
      <c r="G35" s="71"/>
      <c r="H35" s="70"/>
    </row>
    <row r="36" spans="1:8" x14ac:dyDescent="0.2">
      <c r="B36" s="25"/>
      <c r="C36" s="69"/>
      <c r="D36" s="69"/>
      <c r="E36" s="70"/>
      <c r="F36" s="70"/>
      <c r="G36" s="71"/>
    </row>
    <row r="37" spans="1:8" x14ac:dyDescent="0.2">
      <c r="B37" s="22"/>
      <c r="C37" s="23" t="s">
        <v>20</v>
      </c>
      <c r="D37" s="23"/>
    </row>
    <row r="38" spans="1:8" x14ac:dyDescent="0.2">
      <c r="B38" s="22"/>
      <c r="C38" s="23" t="s">
        <v>21</v>
      </c>
      <c r="D38" s="2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70866141732283472" right="0.39370078740157483" top="0.55118110236220474" bottom="0.55118110236220474" header="0" footer="0"/>
  <pageSetup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L54"/>
  <sheetViews>
    <sheetView tabSelected="1" zoomScale="85" zoomScaleNormal="85" zoomScaleSheetLayoutView="70" workbookViewId="0">
      <selection activeCell="D51" sqref="D51"/>
    </sheetView>
  </sheetViews>
  <sheetFormatPr baseColWidth="10" defaultColWidth="9.140625" defaultRowHeight="15.75" x14ac:dyDescent="0.2"/>
  <cols>
    <col min="1" max="1" width="6.85546875" style="6" customWidth="1"/>
    <col min="2" max="2" width="14.5703125" style="11" customWidth="1"/>
    <col min="3" max="3" width="19" style="9" customWidth="1"/>
    <col min="4" max="4" width="38.140625" style="9" customWidth="1"/>
    <col min="5" max="5" width="22" style="6" customWidth="1"/>
    <col min="6" max="6" width="18.42578125" style="6" customWidth="1"/>
    <col min="7" max="7" width="21.5703125" style="64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2:9" s="1" customFormat="1" ht="15" customHeight="1" x14ac:dyDescent="0.2">
      <c r="B1" s="10"/>
      <c r="C1" s="2"/>
      <c r="D1" s="2"/>
      <c r="G1" s="48"/>
    </row>
    <row r="2" spans="2:9" s="1" customFormat="1" x14ac:dyDescent="0.2">
      <c r="B2" s="10"/>
      <c r="C2" s="2"/>
      <c r="D2" s="2"/>
      <c r="G2" s="48"/>
    </row>
    <row r="3" spans="2:9" s="1" customFormat="1" x14ac:dyDescent="0.25">
      <c r="B3" s="10"/>
      <c r="C3" s="46" t="s">
        <v>6</v>
      </c>
      <c r="D3" s="16" t="s">
        <v>10</v>
      </c>
      <c r="E3" s="46"/>
      <c r="G3" s="48"/>
    </row>
    <row r="4" spans="2:9" s="1" customFormat="1" x14ac:dyDescent="0.2">
      <c r="B4" s="10"/>
      <c r="C4" s="2"/>
      <c r="D4" s="2"/>
      <c r="G4" s="48"/>
    </row>
    <row r="5" spans="2:9" s="1" customFormat="1" ht="22.5" customHeight="1" x14ac:dyDescent="0.2">
      <c r="B5" s="10"/>
      <c r="C5" s="2"/>
      <c r="D5" s="2"/>
      <c r="G5" s="48"/>
    </row>
    <row r="6" spans="2:9" s="1" customFormat="1" x14ac:dyDescent="0.2">
      <c r="B6" s="74" t="s">
        <v>9</v>
      </c>
      <c r="C6" s="74"/>
      <c r="D6" s="74"/>
      <c r="E6" s="74"/>
      <c r="F6" s="74"/>
      <c r="G6" s="74"/>
      <c r="H6" s="74"/>
      <c r="I6" s="4"/>
    </row>
    <row r="7" spans="2:9" s="1" customFormat="1" x14ac:dyDescent="0.2">
      <c r="B7" s="74" t="s">
        <v>22</v>
      </c>
      <c r="C7" s="74"/>
      <c r="D7" s="74"/>
      <c r="E7" s="74"/>
      <c r="F7" s="74"/>
      <c r="G7" s="74"/>
      <c r="H7" s="74"/>
      <c r="I7" s="4"/>
    </row>
    <row r="8" spans="2:9" s="1" customFormat="1" x14ac:dyDescent="0.2">
      <c r="B8" s="74" t="s">
        <v>7</v>
      </c>
      <c r="C8" s="74"/>
      <c r="D8" s="74"/>
      <c r="E8" s="74"/>
      <c r="F8" s="74"/>
      <c r="G8" s="74"/>
      <c r="H8" s="74"/>
    </row>
    <row r="9" spans="2:9" s="1" customFormat="1" ht="19.5" customHeight="1" x14ac:dyDescent="0.2">
      <c r="B9" s="74" t="s">
        <v>35</v>
      </c>
      <c r="C9" s="74"/>
      <c r="D9" s="74"/>
      <c r="E9" s="74"/>
      <c r="F9" s="74"/>
      <c r="G9" s="74"/>
      <c r="H9" s="74"/>
    </row>
    <row r="10" spans="2:9" ht="36.75" customHeight="1" x14ac:dyDescent="0.2">
      <c r="B10" s="75" t="s">
        <v>23</v>
      </c>
      <c r="C10" s="76"/>
      <c r="D10" s="76"/>
      <c r="E10" s="76"/>
      <c r="F10" s="76"/>
      <c r="G10" s="76"/>
      <c r="H10" s="12"/>
    </row>
    <row r="11" spans="2:9" ht="36" customHeight="1" x14ac:dyDescent="0.2">
      <c r="B11" s="72" t="s">
        <v>8</v>
      </c>
      <c r="C11" s="73"/>
      <c r="D11" s="73"/>
      <c r="E11" s="73"/>
      <c r="F11" s="73"/>
      <c r="G11" s="18">
        <v>2243681.9700000002</v>
      </c>
      <c r="H11" s="17"/>
    </row>
    <row r="12" spans="2:9" s="9" customFormat="1" ht="45.75" customHeight="1" x14ac:dyDescent="0.2">
      <c r="B12" s="19" t="s">
        <v>3</v>
      </c>
      <c r="C12" s="20" t="s">
        <v>4</v>
      </c>
      <c r="D12" s="13" t="s">
        <v>5</v>
      </c>
      <c r="E12" s="13" t="s">
        <v>0</v>
      </c>
      <c r="F12" s="49" t="s">
        <v>1</v>
      </c>
      <c r="G12" s="13" t="s">
        <v>2</v>
      </c>
      <c r="H12" s="17"/>
    </row>
    <row r="13" spans="2:9" s="9" customFormat="1" ht="21" customHeight="1" x14ac:dyDescent="0.25">
      <c r="B13" s="67">
        <v>46129</v>
      </c>
      <c r="C13" s="65"/>
      <c r="D13" s="38" t="s">
        <v>12</v>
      </c>
      <c r="E13" s="66"/>
      <c r="F13" s="32">
        <v>2000000</v>
      </c>
      <c r="G13" s="24">
        <f>G11+F13</f>
        <v>4243681.9700000007</v>
      </c>
      <c r="H13" s="17"/>
    </row>
    <row r="14" spans="2:9" s="9" customFormat="1" ht="19.5" customHeight="1" x14ac:dyDescent="0.25">
      <c r="B14" s="30">
        <v>46133</v>
      </c>
      <c r="C14" s="29">
        <v>685801</v>
      </c>
      <c r="D14" s="38" t="s">
        <v>36</v>
      </c>
      <c r="E14" s="32">
        <v>65501.69</v>
      </c>
      <c r="F14" s="50"/>
      <c r="G14" s="24">
        <f>G13-E14</f>
        <v>4178180.2800000007</v>
      </c>
      <c r="H14" s="17"/>
    </row>
    <row r="15" spans="2:9" s="9" customFormat="1" ht="19.5" customHeight="1" x14ac:dyDescent="0.25">
      <c r="B15" s="51">
        <v>46133</v>
      </c>
      <c r="C15" s="29">
        <v>727281</v>
      </c>
      <c r="D15" s="38" t="s">
        <v>37</v>
      </c>
      <c r="E15" s="32">
        <v>24640.15</v>
      </c>
      <c r="F15" s="50"/>
      <c r="G15" s="24">
        <f t="shared" ref="G15:G45" si="0">G14-E15</f>
        <v>4153540.1300000008</v>
      </c>
      <c r="H15" s="17"/>
    </row>
    <row r="16" spans="2:9" s="9" customFormat="1" ht="19.5" customHeight="1" x14ac:dyDescent="0.25">
      <c r="B16" s="52">
        <v>46133</v>
      </c>
      <c r="C16" s="29">
        <v>838895</v>
      </c>
      <c r="D16" s="38" t="s">
        <v>38</v>
      </c>
      <c r="E16" s="32">
        <v>361600</v>
      </c>
      <c r="F16" s="50"/>
      <c r="G16" s="24">
        <f t="shared" si="0"/>
        <v>3791940.1300000008</v>
      </c>
      <c r="H16" s="17"/>
    </row>
    <row r="17" spans="2:8" s="9" customFormat="1" ht="19.5" customHeight="1" x14ac:dyDescent="0.25">
      <c r="B17" s="52">
        <v>46133</v>
      </c>
      <c r="C17" s="53">
        <v>879732</v>
      </c>
      <c r="D17" s="38" t="s">
        <v>39</v>
      </c>
      <c r="E17" s="32">
        <v>163341.5</v>
      </c>
      <c r="F17" s="35"/>
      <c r="G17" s="24">
        <f t="shared" si="0"/>
        <v>3628598.6300000008</v>
      </c>
      <c r="H17" s="17"/>
    </row>
    <row r="18" spans="2:8" s="9" customFormat="1" ht="19.5" customHeight="1" x14ac:dyDescent="0.25">
      <c r="B18" s="52">
        <v>46133</v>
      </c>
      <c r="C18" s="37">
        <v>945276</v>
      </c>
      <c r="D18" s="38" t="s">
        <v>40</v>
      </c>
      <c r="E18" s="34">
        <v>86396.08</v>
      </c>
      <c r="F18" s="54"/>
      <c r="G18" s="24">
        <f t="shared" si="0"/>
        <v>3542202.5500000007</v>
      </c>
      <c r="H18" s="17"/>
    </row>
    <row r="19" spans="2:8" s="9" customFormat="1" ht="19.5" customHeight="1" x14ac:dyDescent="0.25">
      <c r="B19" s="52">
        <v>46133</v>
      </c>
      <c r="C19" s="55">
        <v>986624</v>
      </c>
      <c r="D19" s="56" t="s">
        <v>16</v>
      </c>
      <c r="E19" s="34">
        <v>82886.69</v>
      </c>
      <c r="F19" s="54"/>
      <c r="G19" s="24">
        <f t="shared" si="0"/>
        <v>3459315.8600000008</v>
      </c>
      <c r="H19" s="17"/>
    </row>
    <row r="20" spans="2:8" s="1" customFormat="1" ht="20.100000000000001" customHeight="1" x14ac:dyDescent="0.25">
      <c r="B20" s="52">
        <v>46133</v>
      </c>
      <c r="C20" s="55">
        <v>1019489</v>
      </c>
      <c r="D20" s="57" t="s">
        <v>41</v>
      </c>
      <c r="E20" s="34">
        <v>10339.5</v>
      </c>
      <c r="F20" s="50"/>
      <c r="G20" s="24">
        <f t="shared" si="0"/>
        <v>3448976.3600000008</v>
      </c>
      <c r="H20" s="17"/>
    </row>
    <row r="21" spans="2:8" s="1" customFormat="1" ht="20.100000000000001" customHeight="1" x14ac:dyDescent="0.25">
      <c r="B21" s="52">
        <v>46133</v>
      </c>
      <c r="C21" s="55">
        <v>1062757</v>
      </c>
      <c r="D21" s="57" t="s">
        <v>42</v>
      </c>
      <c r="E21" s="34">
        <v>100300</v>
      </c>
      <c r="F21" s="50"/>
      <c r="G21" s="24">
        <f t="shared" si="0"/>
        <v>3348676.3600000008</v>
      </c>
      <c r="H21" s="17"/>
    </row>
    <row r="22" spans="2:8" s="1" customFormat="1" ht="20.100000000000001" customHeight="1" x14ac:dyDescent="0.25">
      <c r="B22" s="52">
        <v>46133</v>
      </c>
      <c r="C22" s="55">
        <v>87829</v>
      </c>
      <c r="D22" s="57" t="s">
        <v>43</v>
      </c>
      <c r="E22" s="34">
        <v>79380</v>
      </c>
      <c r="F22" s="50"/>
      <c r="G22" s="24">
        <f t="shared" si="0"/>
        <v>3269296.3600000008</v>
      </c>
      <c r="H22" s="17"/>
    </row>
    <row r="23" spans="2:8" s="1" customFormat="1" ht="20.100000000000001" customHeight="1" x14ac:dyDescent="0.25">
      <c r="B23" s="52">
        <v>46133</v>
      </c>
      <c r="C23" s="55">
        <v>115661</v>
      </c>
      <c r="D23" s="57" t="s">
        <v>43</v>
      </c>
      <c r="E23" s="34">
        <v>5390</v>
      </c>
      <c r="F23" s="50"/>
      <c r="G23" s="24">
        <f t="shared" si="0"/>
        <v>3263906.3600000008</v>
      </c>
      <c r="H23" s="17"/>
    </row>
    <row r="24" spans="2:8" s="1" customFormat="1" ht="20.100000000000001" customHeight="1" x14ac:dyDescent="0.25">
      <c r="B24" s="52">
        <v>46133</v>
      </c>
      <c r="C24" s="55">
        <v>8297</v>
      </c>
      <c r="D24" s="57" t="s">
        <v>43</v>
      </c>
      <c r="E24" s="34">
        <v>19600</v>
      </c>
      <c r="F24" s="50"/>
      <c r="G24" s="24">
        <f t="shared" si="0"/>
        <v>3244306.3600000008</v>
      </c>
      <c r="H24" s="17"/>
    </row>
    <row r="25" spans="2:8" s="1" customFormat="1" ht="20.100000000000001" customHeight="1" x14ac:dyDescent="0.25">
      <c r="B25" s="52">
        <v>46133</v>
      </c>
      <c r="C25" s="55">
        <v>8298</v>
      </c>
      <c r="D25" s="57" t="s">
        <v>43</v>
      </c>
      <c r="E25" s="34">
        <v>16660</v>
      </c>
      <c r="F25" s="50"/>
      <c r="G25" s="24">
        <f t="shared" si="0"/>
        <v>3227646.3600000008</v>
      </c>
      <c r="H25" s="17"/>
    </row>
    <row r="26" spans="2:8" s="1" customFormat="1" ht="20.100000000000001" customHeight="1" x14ac:dyDescent="0.25">
      <c r="B26" s="52">
        <v>46136</v>
      </c>
      <c r="C26" s="55">
        <v>157315</v>
      </c>
      <c r="D26" s="57" t="s">
        <v>44</v>
      </c>
      <c r="E26" s="34">
        <v>41086.800000000003</v>
      </c>
      <c r="F26" s="50"/>
      <c r="G26" s="24">
        <f t="shared" si="0"/>
        <v>3186559.560000001</v>
      </c>
      <c r="H26" s="17"/>
    </row>
    <row r="27" spans="2:8" s="1" customFormat="1" ht="20.100000000000001" customHeight="1" x14ac:dyDescent="0.25">
      <c r="B27" s="52">
        <v>46136</v>
      </c>
      <c r="C27" s="55">
        <v>181061</v>
      </c>
      <c r="D27" s="57" t="s">
        <v>16</v>
      </c>
      <c r="E27" s="34">
        <v>9941.75</v>
      </c>
      <c r="F27" s="50"/>
      <c r="G27" s="24">
        <f t="shared" si="0"/>
        <v>3176617.810000001</v>
      </c>
      <c r="H27" s="17"/>
    </row>
    <row r="28" spans="2:8" s="1" customFormat="1" ht="20.100000000000001" customHeight="1" x14ac:dyDescent="0.25">
      <c r="B28" s="52">
        <v>46136</v>
      </c>
      <c r="C28" s="55">
        <v>197153</v>
      </c>
      <c r="D28" s="57" t="s">
        <v>45</v>
      </c>
      <c r="E28" s="34">
        <v>250673.3</v>
      </c>
      <c r="F28" s="50"/>
      <c r="G28" s="24">
        <f t="shared" si="0"/>
        <v>2925944.5100000012</v>
      </c>
      <c r="H28" s="17"/>
    </row>
    <row r="29" spans="2:8" s="1" customFormat="1" ht="20.100000000000001" customHeight="1" x14ac:dyDescent="0.25">
      <c r="B29" s="52">
        <v>46136</v>
      </c>
      <c r="C29" s="55">
        <v>219417</v>
      </c>
      <c r="D29" s="57" t="s">
        <v>46</v>
      </c>
      <c r="E29" s="34">
        <v>38902.5</v>
      </c>
      <c r="F29" s="50"/>
      <c r="G29" s="24">
        <f t="shared" si="0"/>
        <v>2887042.0100000012</v>
      </c>
      <c r="H29" s="17"/>
    </row>
    <row r="30" spans="2:8" s="1" customFormat="1" ht="20.100000000000001" customHeight="1" x14ac:dyDescent="0.25">
      <c r="B30" s="52">
        <v>46136</v>
      </c>
      <c r="C30" s="55">
        <v>373861</v>
      </c>
      <c r="D30" s="57" t="s">
        <v>47</v>
      </c>
      <c r="E30" s="34">
        <v>13110</v>
      </c>
      <c r="F30" s="50"/>
      <c r="G30" s="24">
        <f t="shared" si="0"/>
        <v>2873932.0100000012</v>
      </c>
      <c r="H30" s="17"/>
    </row>
    <row r="31" spans="2:8" s="1" customFormat="1" ht="20.100000000000001" customHeight="1" x14ac:dyDescent="0.25">
      <c r="B31" s="52">
        <v>46136</v>
      </c>
      <c r="C31" s="55">
        <v>46237</v>
      </c>
      <c r="D31" s="57" t="s">
        <v>48</v>
      </c>
      <c r="E31" s="34">
        <v>76000</v>
      </c>
      <c r="F31" s="50"/>
      <c r="G31" s="24">
        <f t="shared" si="0"/>
        <v>2797932.0100000012</v>
      </c>
      <c r="H31" s="17"/>
    </row>
    <row r="32" spans="2:8" s="1" customFormat="1" ht="20.100000000000001" customHeight="1" x14ac:dyDescent="0.25">
      <c r="B32" s="52">
        <v>46136</v>
      </c>
      <c r="C32" s="55">
        <v>263546</v>
      </c>
      <c r="D32" s="57" t="s">
        <v>49</v>
      </c>
      <c r="E32" s="34">
        <v>64715.100000000006</v>
      </c>
      <c r="F32" s="50"/>
      <c r="G32" s="24">
        <f t="shared" si="0"/>
        <v>2733216.9100000011</v>
      </c>
      <c r="H32" s="17"/>
    </row>
    <row r="33" spans="2:8" s="1" customFormat="1" ht="20.100000000000001" customHeight="1" x14ac:dyDescent="0.25">
      <c r="B33" s="52">
        <v>46136</v>
      </c>
      <c r="C33" s="55">
        <v>282609</v>
      </c>
      <c r="D33" s="57" t="s">
        <v>50</v>
      </c>
      <c r="E33" s="34">
        <v>35000</v>
      </c>
      <c r="F33" s="50"/>
      <c r="G33" s="24">
        <f t="shared" si="0"/>
        <v>2698216.9100000011</v>
      </c>
      <c r="H33" s="17"/>
    </row>
    <row r="34" spans="2:8" s="1" customFormat="1" ht="20.100000000000001" customHeight="1" x14ac:dyDescent="0.25">
      <c r="B34" s="52">
        <v>46136</v>
      </c>
      <c r="C34" s="55">
        <v>311319</v>
      </c>
      <c r="D34" s="57" t="s">
        <v>51</v>
      </c>
      <c r="E34" s="32">
        <v>46906.3</v>
      </c>
      <c r="F34" s="50"/>
      <c r="G34" s="24">
        <f t="shared" si="0"/>
        <v>2651310.6100000013</v>
      </c>
      <c r="H34" s="17"/>
    </row>
    <row r="35" spans="2:8" s="1" customFormat="1" ht="20.100000000000001" customHeight="1" x14ac:dyDescent="0.25">
      <c r="B35" s="52">
        <v>46136</v>
      </c>
      <c r="C35" s="55">
        <v>330950</v>
      </c>
      <c r="D35" s="56" t="s">
        <v>17</v>
      </c>
      <c r="E35" s="32">
        <v>26531.54</v>
      </c>
      <c r="F35" s="50"/>
      <c r="G35" s="24">
        <f t="shared" si="0"/>
        <v>2624779.0700000012</v>
      </c>
      <c r="H35" s="17"/>
    </row>
    <row r="36" spans="2:8" s="1" customFormat="1" ht="20.100000000000001" customHeight="1" x14ac:dyDescent="0.25">
      <c r="B36" s="52">
        <v>46136</v>
      </c>
      <c r="C36" s="55">
        <v>400130</v>
      </c>
      <c r="D36" s="38" t="s">
        <v>49</v>
      </c>
      <c r="E36" s="32">
        <v>109884.31</v>
      </c>
      <c r="F36" s="50"/>
      <c r="G36" s="24">
        <f t="shared" si="0"/>
        <v>2514894.7600000012</v>
      </c>
      <c r="H36" s="17"/>
    </row>
    <row r="37" spans="2:8" s="1" customFormat="1" ht="20.100000000000001" customHeight="1" x14ac:dyDescent="0.25">
      <c r="B37" s="52">
        <v>46136</v>
      </c>
      <c r="C37" s="55">
        <v>419054</v>
      </c>
      <c r="D37" s="38" t="s">
        <v>52</v>
      </c>
      <c r="E37" s="32">
        <v>159481</v>
      </c>
      <c r="F37" s="50"/>
      <c r="G37" s="24">
        <f t="shared" si="0"/>
        <v>2355413.7600000012</v>
      </c>
      <c r="H37" s="17"/>
    </row>
    <row r="38" spans="2:8" s="1" customFormat="1" ht="20.100000000000001" customHeight="1" x14ac:dyDescent="0.25">
      <c r="B38" s="52">
        <v>46136</v>
      </c>
      <c r="C38" s="55">
        <v>465819</v>
      </c>
      <c r="D38" s="38" t="s">
        <v>16</v>
      </c>
      <c r="E38" s="32">
        <v>24510</v>
      </c>
      <c r="F38" s="50"/>
      <c r="G38" s="24">
        <f t="shared" si="0"/>
        <v>2330903.7600000012</v>
      </c>
      <c r="H38" s="17"/>
    </row>
    <row r="39" spans="2:8" s="1" customFormat="1" ht="20.100000000000001" customHeight="1" x14ac:dyDescent="0.25">
      <c r="B39" s="52">
        <v>46139</v>
      </c>
      <c r="C39" s="55">
        <v>485894</v>
      </c>
      <c r="D39" s="38" t="s">
        <v>15</v>
      </c>
      <c r="E39" s="32">
        <v>40499.96</v>
      </c>
      <c r="F39" s="50"/>
      <c r="G39" s="24">
        <f t="shared" si="0"/>
        <v>2290403.8000000012</v>
      </c>
      <c r="H39" s="17"/>
    </row>
    <row r="40" spans="2:8" s="1" customFormat="1" ht="20.100000000000001" customHeight="1" x14ac:dyDescent="0.25">
      <c r="B40" s="52">
        <v>46139</v>
      </c>
      <c r="C40" s="55">
        <v>505826</v>
      </c>
      <c r="D40" s="38" t="s">
        <v>53</v>
      </c>
      <c r="E40" s="32">
        <v>114000</v>
      </c>
      <c r="F40" s="50"/>
      <c r="G40" s="24">
        <f t="shared" si="0"/>
        <v>2176403.8000000012</v>
      </c>
      <c r="H40" s="17"/>
    </row>
    <row r="41" spans="2:8" s="1" customFormat="1" ht="20.100000000000001" customHeight="1" x14ac:dyDescent="0.25">
      <c r="B41" s="52">
        <v>46139</v>
      </c>
      <c r="C41" s="53">
        <v>528819</v>
      </c>
      <c r="D41" s="57" t="s">
        <v>54</v>
      </c>
      <c r="E41" s="36">
        <v>31954.400000000001</v>
      </c>
      <c r="F41" s="50"/>
      <c r="G41" s="24">
        <f t="shared" si="0"/>
        <v>2144449.4000000013</v>
      </c>
      <c r="H41" s="17"/>
    </row>
    <row r="42" spans="2:8" s="1" customFormat="1" ht="20.100000000000001" customHeight="1" x14ac:dyDescent="0.25">
      <c r="B42" s="52">
        <v>46139</v>
      </c>
      <c r="C42" s="37">
        <v>54771</v>
      </c>
      <c r="D42" s="38" t="s">
        <v>55</v>
      </c>
      <c r="E42" s="32">
        <v>9548.5</v>
      </c>
      <c r="F42" s="50"/>
      <c r="G42" s="24">
        <f t="shared" si="0"/>
        <v>2134900.9000000013</v>
      </c>
      <c r="H42" s="17"/>
    </row>
    <row r="43" spans="2:8" s="1" customFormat="1" ht="20.100000000000001" customHeight="1" x14ac:dyDescent="0.25">
      <c r="B43" s="52">
        <v>46139</v>
      </c>
      <c r="C43" s="37">
        <v>581466</v>
      </c>
      <c r="D43" s="56" t="s">
        <v>53</v>
      </c>
      <c r="E43" s="36">
        <v>34200</v>
      </c>
      <c r="F43" s="50"/>
      <c r="G43" s="24">
        <f t="shared" si="0"/>
        <v>2100700.9000000013</v>
      </c>
      <c r="H43" s="17"/>
    </row>
    <row r="44" spans="2:8" s="1" customFormat="1" ht="20.100000000000001" customHeight="1" x14ac:dyDescent="0.25">
      <c r="B44" s="52">
        <v>46142</v>
      </c>
      <c r="C44" s="37">
        <v>172957</v>
      </c>
      <c r="D44" s="56" t="s">
        <v>24</v>
      </c>
      <c r="E44" s="36">
        <v>58218.16</v>
      </c>
      <c r="F44" s="50"/>
      <c r="G44" s="24">
        <f t="shared" si="0"/>
        <v>2042482.7400000014</v>
      </c>
      <c r="H44" s="17"/>
    </row>
    <row r="45" spans="2:8" s="1" customFormat="1" ht="20.100000000000001" customHeight="1" x14ac:dyDescent="0.25">
      <c r="B45" s="52">
        <v>46142</v>
      </c>
      <c r="C45" s="37"/>
      <c r="D45" s="58" t="s">
        <v>19</v>
      </c>
      <c r="E45" s="36">
        <v>4169.47</v>
      </c>
      <c r="F45" s="50"/>
      <c r="G45" s="24">
        <f t="shared" si="0"/>
        <v>2038313.2700000014</v>
      </c>
      <c r="H45" s="17"/>
    </row>
    <row r="46" spans="2:8" x14ac:dyDescent="0.2">
      <c r="B46" s="59"/>
      <c r="C46" s="60"/>
      <c r="D46" s="61"/>
      <c r="E46" s="62"/>
      <c r="F46" s="63"/>
      <c r="G46" s="44"/>
    </row>
    <row r="47" spans="2:8" x14ac:dyDescent="0.2">
      <c r="B47" s="59"/>
      <c r="C47" s="60"/>
      <c r="D47" s="61"/>
      <c r="E47" s="62"/>
      <c r="F47" s="63"/>
      <c r="G47" s="44"/>
    </row>
    <row r="48" spans="2:8" x14ac:dyDescent="0.2">
      <c r="B48" s="59"/>
      <c r="C48" s="60"/>
      <c r="D48" s="61"/>
      <c r="E48" s="62"/>
      <c r="F48" s="63"/>
      <c r="G48" s="44"/>
    </row>
    <row r="49" spans="2:7" x14ac:dyDescent="0.2">
      <c r="B49" s="59"/>
      <c r="C49" s="60"/>
      <c r="D49" s="61"/>
      <c r="E49" s="62"/>
      <c r="F49" s="63"/>
      <c r="G49" s="44"/>
    </row>
    <row r="50" spans="2:7" x14ac:dyDescent="0.2">
      <c r="B50" s="59"/>
      <c r="C50" s="60"/>
      <c r="D50" s="61"/>
      <c r="E50" s="62"/>
      <c r="F50" s="63"/>
      <c r="G50" s="44"/>
    </row>
    <row r="51" spans="2:7" x14ac:dyDescent="0.2">
      <c r="B51" s="59"/>
      <c r="C51" s="60"/>
      <c r="D51" s="61"/>
      <c r="E51" s="62"/>
      <c r="F51" s="63"/>
      <c r="G51" s="44"/>
    </row>
    <row r="52" spans="2:7" x14ac:dyDescent="0.2">
      <c r="B52" s="25"/>
    </row>
    <row r="53" spans="2:7" x14ac:dyDescent="0.2">
      <c r="B53" s="22"/>
      <c r="C53" s="23" t="s">
        <v>20</v>
      </c>
      <c r="D53" s="23"/>
    </row>
    <row r="54" spans="2:7" x14ac:dyDescent="0.2">
      <c r="B54" s="22"/>
      <c r="C54" s="23" t="s">
        <v>21</v>
      </c>
      <c r="D54" s="23"/>
    </row>
  </sheetData>
  <sheetProtection selectLockedCells="1"/>
  <protectedRanges>
    <protectedRange sqref="H11" name="Rango1_2"/>
  </protectedRanges>
  <mergeCells count="6">
    <mergeCell ref="B6:H6"/>
    <mergeCell ref="B7:H7"/>
    <mergeCell ref="B8:H8"/>
    <mergeCell ref="B9:H9"/>
    <mergeCell ref="B10:G10"/>
    <mergeCell ref="B11:F11"/>
  </mergeCells>
  <printOptions verticalCentered="1"/>
  <pageMargins left="0.9055118110236221" right="0.39370078740157483" top="0.55118110236220474" bottom="0.55118110236220474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FONDO</vt:lpstr>
      <vt:lpstr>SENASA</vt:lpstr>
      <vt:lpstr>FONDO!Área_de_impresión</vt:lpstr>
      <vt:lpstr>SENASA!Área_de_impresión</vt:lpstr>
      <vt:lpstr>FONDO!Títulos_a_imprimir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2026-05-11T13:23:15Z</cp:lastPrinted>
  <dcterms:created xsi:type="dcterms:W3CDTF">2006-07-11T17:39:34Z</dcterms:created>
  <dcterms:modified xsi:type="dcterms:W3CDTF">2026-05-13T17:49:06Z</dcterms:modified>
</cp:coreProperties>
</file>