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0490" windowHeight="7155"/>
  </bookViews>
  <sheets>
    <sheet name="Marzo" sheetId="5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4" i="52" l="1"/>
  <c r="G52" i="52" l="1"/>
  <c r="G38" i="52"/>
  <c r="G28" i="52"/>
  <c r="G24" i="52"/>
  <c r="G16" i="52"/>
  <c r="G32" i="52" l="1"/>
  <c r="G40" i="52" l="1"/>
  <c r="G58" i="52" s="1"/>
  <c r="G60" i="52" l="1"/>
</calcChain>
</file>

<file path=xl/sharedStrings.xml><?xml version="1.0" encoding="utf-8"?>
<sst xmlns="http://schemas.openxmlformats.org/spreadsheetml/2006/main" count="37" uniqueCount="37">
  <si>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</si>
  <si>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</si>
  <si>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</si>
  <si>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</si>
  <si>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</si>
  <si>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</si>
  <si>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</si>
  <si>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</si>
  <si>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</si>
  <si>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</si>
  <si>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</si>
  <si>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</si>
  <si>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</si>
  <si>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</si>
  <si>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</si>
  <si>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</si>
  <si>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</si>
  <si>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</si>
  <si>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</si>
  <si>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</si>
  <si>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</si>
  <si>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</si>
  <si>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</si>
  <si>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</si>
  <si>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</si>
  <si>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</si>
  <si>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</si>
  <si>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</si>
  <si>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</si>
  <si>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</si>
  <si>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</si>
  <si>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</si>
  <si>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</si>
  <si>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</si>
  <si>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ALTAGRACIA SANCHEZ M.</t>
  </si>
  <si>
    <t>ENC. DE CONTABILIDAD</t>
  </si>
  <si>
    <t>AL 31 DE MARZO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</si>
</sst>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4" fillId="0" borderId="0" xfId="0" applyFont="1"/>
    <xf numFmtId="0" fontId="9" fillId="2" borderId="0" xfId="0" applyFont="1" applyFill="1"/>
    <xf numFmtId="0" fontId="0" fillId="2" borderId="0" xfId="0" applyFill="1"/>
    <xf numFmtId="0" fontId="4" fillId="2" borderId="0" xfId="0" applyFont="1" applyFill="1"/>
    <xf numFmtId="0" fontId="8" fillId="2" borderId="0" xfId="0" applyFont="1" applyFill="1"/>
    <xf numFmtId="0" fontId="4" fillId="0" borderId="1" xfId="0" applyFont="1" applyBorder="1"/>
    <xf numFmtId="0" fontId="5" fillId="0" borderId="1" xfId="0" applyFont="1" applyBorder="1"/>
    <xf numFmtId="0" fontId="10" fillId="2" borderId="0" xfId="0" applyFont="1" applyFill="1"/>
    <xf numFmtId="0" fontId="5" fillId="0" borderId="0" xfId="0" applyFont="1" applyBorder="1"/>
    <xf numFmtId="0" fontId="4" fillId="0" borderId="0" xfId="0" applyFont="1" applyBorder="1"/>
    <xf numFmtId="43" fontId="4" fillId="0" borderId="0" xfId="1" applyFont="1"/>
    <xf numFmtId="0" fontId="10" fillId="0" borderId="0" xfId="0" applyFont="1" applyFill="1"/>
    <xf numFmtId="0" fontId="4" fillId="0" borderId="0" xfId="0" applyFont="1" applyFill="1"/>
    <xf numFmtId="43" fontId="4" fillId="0" borderId="0" xfId="1" applyFont="1" applyFill="1"/>
    <xf numFmtId="43" fontId="8" fillId="2" borderId="0" xfId="1" applyFont="1" applyFill="1"/>
    <xf numFmtId="43" fontId="9" fillId="2" borderId="0" xfId="1" applyFont="1" applyFill="1"/>
    <xf numFmtId="43" fontId="8" fillId="2" borderId="2" xfId="1" applyFont="1" applyFill="1" applyBorder="1"/>
    <xf numFmtId="43" fontId="2" fillId="0" borderId="0" xfId="1" applyFont="1"/>
    <xf numFmtId="43" fontId="2" fillId="3" borderId="0" xfId="1" applyFont="1" applyFill="1"/>
    <xf numFmtId="43" fontId="0" fillId="3" borderId="0" xfId="1" applyFont="1" applyFill="1"/>
    <xf numFmtId="0" fontId="14" fillId="0" borderId="0" xfId="0" applyFont="1"/>
    <xf numFmtId="43" fontId="15" fillId="3" borderId="0" xfId="1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10" fillId="3" borderId="0" xfId="0" applyFont="1" applyFill="1"/>
    <xf numFmtId="43" fontId="9" fillId="3" borderId="0" xfId="1" applyFont="1" applyFill="1"/>
    <xf numFmtId="0" fontId="13" fillId="0" borderId="0" xfId="0" applyFont="1"/>
    <xf numFmtId="43" fontId="6" fillId="3" borderId="0" xfId="1" applyFont="1" applyFill="1"/>
    <xf numFmtId="0" fontId="1" fillId="0" borderId="0" xfId="0" applyFont="1"/>
    <xf numFmtId="43" fontId="0" fillId="0" borderId="0" xfId="1" applyFont="1"/>
    <xf numFmtId="43" fontId="13" fillId="3" borderId="0" xfId="1" applyFont="1" applyFill="1"/>
    <xf numFmtId="43" fontId="16" fillId="3" borderId="0" xfId="1" applyFont="1" applyFill="1"/>
    <xf numFmtId="43" fontId="17" fillId="3" borderId="0" xfId="1" applyFont="1" applyFill="1"/>
    <xf numFmtId="0" fontId="5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1</xdr:row>
      <xdr:rowOff>76200</xdr:rowOff>
    </xdr:from>
    <xdr:to>
      <xdr:col>2</xdr:col>
      <xdr:colOff>504825</xdr:colOff>
      <xdr:row>4</xdr:row>
      <xdr:rowOff>132642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6" y="266700"/>
          <a:ext cx="1695449" cy="627942"/>
        </a:xfrm>
        <a:prstGeom prst="rect">
          <a:avLst/>
        </a:prstGeom>
      </xdr:spPr>
    </xdr:pic>
    <xdr:clientData/>
  </xdr:twoCellAnchor>
  <xdr:twoCellAnchor>
    <xdr:from>
      <xdr:col>3</xdr:col>
      <xdr:colOff>342900</xdr:colOff>
      <xdr:row>1</xdr:row>
      <xdr:rowOff>133350</xdr:rowOff>
    </xdr:from>
    <xdr:to>
      <xdr:col>5</xdr:col>
      <xdr:colOff>190500</xdr:colOff>
      <xdr:row>4</xdr:row>
      <xdr:rowOff>114300</xdr:rowOff>
    </xdr:to>
    <xdr:pic>
      <xdr:nvPicPr>
        <xdr:cNvPr id="7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323850"/>
          <a:ext cx="1371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69"/>
  <sheetViews>
    <sheetView tabSelected="1" workbookViewId="0">
      <selection activeCell="C22" sqref="C22"/>
    </sheetView>
  </sheetViews>
  <sheetFormatPr baseColWidth="10" defaultRowHeight="15" x14ac:dyDescent="0.25"/>
  <cols>
    <col min="7" max="7" width="17.42578125" customWidth="1"/>
    <col min="9" max="9" width="13.140625" bestFit="1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24</v>
      </c>
      <c r="B7" s="36"/>
      <c r="C7" s="36"/>
      <c r="D7" s="36"/>
      <c r="E7" s="36"/>
      <c r="F7" s="36"/>
      <c r="G7" s="36"/>
    </row>
    <row r="8" spans="1:7" x14ac:dyDescent="0.25">
      <c r="A8" s="37" t="s">
        <v>23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36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4"/>
      <c r="B12" s="24"/>
      <c r="C12" s="24"/>
      <c r="D12" s="24"/>
      <c r="E12" s="24"/>
      <c r="F12" s="24"/>
      <c r="G12" s="24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1" t="s">
        <v>19</v>
      </c>
      <c r="B16" s="21"/>
      <c r="C16" s="21"/>
      <c r="D16" s="21"/>
      <c r="E16" s="21"/>
      <c r="F16" s="21"/>
      <c r="G16" s="22">
        <f>G17+G18+G19+G20+G21+G22</f>
        <v>2251510.65</v>
      </c>
    </row>
    <row r="17" spans="1:9" x14ac:dyDescent="0.25">
      <c r="A17" s="1" t="s">
        <v>26</v>
      </c>
      <c r="B17" s="1"/>
      <c r="C17" s="1"/>
      <c r="D17" s="1"/>
      <c r="E17" s="1"/>
      <c r="F17" s="1"/>
      <c r="G17" s="19">
        <v>7828.68</v>
      </c>
      <c r="I17" s="30"/>
    </row>
    <row r="18" spans="1:9" x14ac:dyDescent="0.25">
      <c r="A18" s="1" t="s">
        <v>31</v>
      </c>
      <c r="B18" s="1"/>
      <c r="C18" s="1"/>
      <c r="D18" s="1"/>
      <c r="E18" s="1"/>
      <c r="F18" s="1"/>
      <c r="G18" s="19">
        <v>2243681.9699999997</v>
      </c>
      <c r="I18" s="30"/>
    </row>
    <row r="19" spans="1:9" x14ac:dyDescent="0.25">
      <c r="A19" s="1" t="s">
        <v>27</v>
      </c>
      <c r="B19" s="1"/>
      <c r="C19" s="1"/>
      <c r="D19" s="1"/>
      <c r="E19" s="1"/>
      <c r="F19" s="1"/>
      <c r="G19" s="19"/>
      <c r="I19" s="30"/>
    </row>
    <row r="20" spans="1:9" x14ac:dyDescent="0.25">
      <c r="A20" s="1" t="s">
        <v>28</v>
      </c>
      <c r="B20" s="1"/>
      <c r="C20" s="1"/>
      <c r="D20" s="1"/>
      <c r="E20" s="1"/>
      <c r="F20" s="1"/>
      <c r="G20" s="19">
        <v>0</v>
      </c>
      <c r="I20" s="30"/>
    </row>
    <row r="21" spans="1:9" x14ac:dyDescent="0.25">
      <c r="A21" s="1" t="s">
        <v>29</v>
      </c>
      <c r="B21" s="1"/>
      <c r="C21" s="1"/>
      <c r="D21" s="1"/>
      <c r="E21" s="1"/>
      <c r="F21" s="1"/>
      <c r="G21" s="19">
        <v>0</v>
      </c>
      <c r="I21" s="30"/>
    </row>
    <row r="22" spans="1:9" x14ac:dyDescent="0.25">
      <c r="A22" s="1" t="s">
        <v>30</v>
      </c>
      <c r="B22" s="1"/>
      <c r="C22" s="1"/>
      <c r="D22" s="1"/>
      <c r="E22" s="1"/>
      <c r="F22" s="1"/>
      <c r="G22" s="19">
        <v>0</v>
      </c>
      <c r="I22" s="30"/>
    </row>
    <row r="23" spans="1:9" x14ac:dyDescent="0.25">
      <c r="A23" s="1"/>
      <c r="B23" s="1"/>
      <c r="C23" s="1"/>
      <c r="D23" s="1"/>
      <c r="E23" s="1"/>
      <c r="F23" s="1"/>
      <c r="G23" s="19"/>
    </row>
    <row r="24" spans="1:9" x14ac:dyDescent="0.25">
      <c r="A24" s="23" t="s">
        <v>20</v>
      </c>
      <c r="B24" s="23"/>
      <c r="C24" s="23"/>
      <c r="D24" s="23"/>
      <c r="E24" s="23"/>
      <c r="F24" s="23"/>
      <c r="G24" s="31">
        <f>SUM(G25:G27)</f>
        <v>7810139.4199999999</v>
      </c>
    </row>
    <row r="25" spans="1:9" x14ac:dyDescent="0.25">
      <c r="A25" s="1" t="s">
        <v>25</v>
      </c>
      <c r="B25" s="1"/>
      <c r="C25" s="1"/>
      <c r="D25" s="1"/>
      <c r="E25" s="1"/>
      <c r="F25" s="1"/>
      <c r="G25" s="19">
        <v>7810139.4199999999</v>
      </c>
    </row>
    <row r="26" spans="1:9" x14ac:dyDescent="0.25">
      <c r="A26" s="1" t="s">
        <v>32</v>
      </c>
      <c r="B26" s="1"/>
      <c r="C26" s="1"/>
      <c r="D26" s="1"/>
      <c r="E26" s="1"/>
      <c r="F26" s="1"/>
      <c r="G26" s="19">
        <v>0</v>
      </c>
    </row>
    <row r="27" spans="1:9" x14ac:dyDescent="0.25">
      <c r="A27" s="1"/>
      <c r="B27" s="1"/>
      <c r="C27" s="1"/>
      <c r="D27" s="1"/>
      <c r="E27" s="1"/>
      <c r="F27" s="1"/>
      <c r="G27" s="19">
        <v>0</v>
      </c>
    </row>
    <row r="28" spans="1:9" x14ac:dyDescent="0.25">
      <c r="A28" s="21" t="s">
        <v>18</v>
      </c>
      <c r="B28" s="21"/>
      <c r="C28" s="21"/>
      <c r="D28" s="21"/>
      <c r="E28" s="21"/>
      <c r="F28" s="21"/>
      <c r="G28" s="22">
        <f>G29+G30+G31</f>
        <v>5320816.92</v>
      </c>
    </row>
    <row r="29" spans="1:9" x14ac:dyDescent="0.25">
      <c r="A29" s="1" t="s">
        <v>16</v>
      </c>
      <c r="B29" s="1"/>
      <c r="C29" s="1"/>
      <c r="D29" s="1"/>
      <c r="E29" s="1"/>
      <c r="F29" s="1"/>
      <c r="G29" s="32">
        <v>806402.25</v>
      </c>
      <c r="I29" s="30"/>
    </row>
    <row r="30" spans="1:9" x14ac:dyDescent="0.25">
      <c r="A30" s="1" t="s">
        <v>15</v>
      </c>
      <c r="B30" s="1"/>
      <c r="C30" s="1"/>
      <c r="D30" s="1"/>
      <c r="E30" s="1"/>
      <c r="F30" s="1"/>
      <c r="G30" s="33">
        <v>2296525.8199999998</v>
      </c>
      <c r="I30" s="30"/>
    </row>
    <row r="31" spans="1:9" x14ac:dyDescent="0.25">
      <c r="A31" s="1" t="s">
        <v>17</v>
      </c>
      <c r="B31" s="1"/>
      <c r="C31" s="1"/>
      <c r="D31" s="1"/>
      <c r="E31" s="1"/>
      <c r="F31" s="1"/>
      <c r="G31" s="32">
        <v>2217888.85</v>
      </c>
      <c r="I31" s="30"/>
    </row>
    <row r="32" spans="1:9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15382466.99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0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15382466.99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33</v>
      </c>
      <c r="B50" s="1"/>
      <c r="C50" s="1"/>
      <c r="D50" s="1"/>
      <c r="E50" s="1"/>
      <c r="F50" s="1"/>
      <c r="G50" s="19">
        <v>1773382.3699999999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1773382.3699999999</v>
      </c>
    </row>
    <row r="53" spans="1:7" ht="15.75" x14ac:dyDescent="0.25">
      <c r="A53" s="25"/>
      <c r="B53" s="25"/>
      <c r="C53" s="25"/>
      <c r="D53" s="25"/>
      <c r="E53" s="25"/>
      <c r="F53" s="25"/>
      <c r="G53" s="26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4405660.29</v>
      </c>
    </row>
    <row r="55" spans="1:7" x14ac:dyDescent="0.25">
      <c r="A55" s="25" t="s">
        <v>22</v>
      </c>
      <c r="B55" s="25"/>
      <c r="C55" s="25"/>
      <c r="D55" s="25"/>
      <c r="E55" s="25"/>
      <c r="F55" s="25"/>
      <c r="G55" s="28">
        <v>4405660.29</v>
      </c>
    </row>
    <row r="56" spans="1:7" ht="15.75" x14ac:dyDescent="0.25">
      <c r="A56" s="25"/>
      <c r="B56" s="25"/>
      <c r="C56" s="25"/>
      <c r="D56" s="25"/>
      <c r="E56" s="25"/>
      <c r="F56" s="25"/>
      <c r="G56" s="26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9203424.3300000019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15382466.990000002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4" x14ac:dyDescent="0.25">
      <c r="B68" s="23" t="s">
        <v>34</v>
      </c>
      <c r="C68" s="23"/>
      <c r="D68" s="29"/>
    </row>
    <row r="69" spans="2:4" x14ac:dyDescent="0.25">
      <c r="B69" s="27" t="s">
        <v>35</v>
      </c>
      <c r="C69" s="27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Yomary</cp:lastModifiedBy>
  <cp:lastPrinted>2025-11-19T12:08:36Z</cp:lastPrinted>
  <dcterms:created xsi:type="dcterms:W3CDTF">2017-01-06T12:43:24Z</dcterms:created>
  <dcterms:modified xsi:type="dcterms:W3CDTF">2026-04-18T03:59:15Z</dcterms:modified>
</cp:coreProperties>
</file>