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0490" windowHeight="7455" tabRatio="601"/>
  </bookViews>
  <sheets>
    <sheet name="SENASA" sheetId="1" r:id="rId1"/>
  </sheets>
  <definedNames>
    <definedName name="_xlnm.Print_Area" localSheetId="0">SENASA!$B$1:$J$39</definedName>
    <definedName name="_xlnm.Print_Titles" localSheetId="0">SENASA!$1:$12</definedName>
  </definedNames>
  <calcPr calcId="144525" fullCalcOnLoad="1"/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</calcChain>
</file>

<file path=xl/sharedStrings.xml><?xml version="1.0" encoding="utf-8"?>
<sst xmlns="http://schemas.openxmlformats.org/spreadsheetml/2006/main" count="55" uniqueCount="20">
  <si>
    <t>Debito</t>
  </si>
  <si>
    <t>Credito</t>
  </si>
  <si>
    <t>Balance</t>
  </si>
  <si>
    <t>Fecha</t>
  </si>
  <si>
    <t>No. Ck/Transf.</t>
  </si>
  <si>
    <t>Descripcion</t>
  </si>
  <si>
    <t xml:space="preserve"> </t>
  </si>
  <si>
    <t xml:space="preserve">         BANCO DE RESERVAS</t>
  </si>
  <si>
    <t xml:space="preserve">                                           Balance Inicial: </t>
  </si>
  <si>
    <t>HOSPITAL DE ENGOMBE</t>
  </si>
  <si>
    <t>Cuenta Bancaria No: 160-111159-0</t>
  </si>
  <si>
    <t xml:space="preserve">   </t>
  </si>
  <si>
    <t>Libro Banco Cuenta Operativa, (senasa)</t>
  </si>
  <si>
    <t>LIC.  ALTAGRACIA SANCHEZ M</t>
  </si>
  <si>
    <t>ENC. DE CONTABILIDAD</t>
  </si>
  <si>
    <t>TRANSFERENCIA TESORERIA</t>
  </si>
  <si>
    <t>DEL 1 AL 28 DE FEBRERO 2026</t>
  </si>
  <si>
    <t>24/02/2026</t>
  </si>
  <si>
    <t>25/02/2026</t>
  </si>
  <si>
    <t>26/02/2026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</si>
</sst>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5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Times New Roman"/>
      <family val="1"/>
    </font>
    <font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name val="Cambria"/>
      <family val="1"/>
      <scheme val="major"/>
    </font>
    <font>
      <sz val="11"/>
      <name val="Calibri"/>
      <family val="2"/>
      <scheme val="minor"/>
    </font>
    <font>
      <b/>
      <sz val="8"/>
      <name val="Cambria"/>
      <family val="1"/>
      <scheme val="major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8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14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13" fillId="7" borderId="1" applyNumberFormat="0" applyAlignment="0" applyProtection="0"/>
    <xf numFmtId="0" fontId="12" fillId="0" borderId="3" applyNumberFormat="0" applyFill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5" fillId="22" borderId="0" applyNumberFormat="0" applyBorder="0" applyAlignment="0" applyProtection="0"/>
    <xf numFmtId="0" fontId="3" fillId="0" borderId="0"/>
    <xf numFmtId="0" fontId="3" fillId="0" borderId="0"/>
    <xf numFmtId="0" fontId="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23" borderId="7" applyNumberFormat="0" applyFont="0" applyAlignment="0" applyProtection="0"/>
    <xf numFmtId="0" fontId="16" fillId="20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54">
    <xf numFmtId="0" fontId="0" fillId="0" borderId="0" xfId="0"/>
    <xf numFmtId="0" fontId="28" fillId="25" borderId="0" xfId="0" applyFont="1" applyFill="1" applyAlignment="1">
      <alignment vertical="center"/>
    </xf>
    <xf numFmtId="0" fontId="28" fillId="25" borderId="0" xfId="0" applyFont="1" applyFill="1" applyAlignment="1">
      <alignment horizontal="center" vertical="center"/>
    </xf>
    <xf numFmtId="43" fontId="28" fillId="25" borderId="0" xfId="36" applyFont="1" applyFill="1" applyAlignment="1">
      <alignment vertical="center"/>
    </xf>
    <xf numFmtId="0" fontId="29" fillId="25" borderId="0" xfId="0" applyFont="1" applyFill="1" applyAlignment="1">
      <alignment vertical="center"/>
    </xf>
    <xf numFmtId="0" fontId="29" fillId="25" borderId="0" xfId="0" applyFont="1" applyFill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43" fontId="28" fillId="0" borderId="0" xfId="36" applyFont="1" applyAlignment="1">
      <alignment vertical="center"/>
    </xf>
    <xf numFmtId="0" fontId="28" fillId="0" borderId="0" xfId="0" applyFont="1" applyAlignment="1">
      <alignment horizontal="center" vertical="center"/>
    </xf>
    <xf numFmtId="14" fontId="28" fillId="25" borderId="0" xfId="0" applyNumberFormat="1" applyFont="1" applyFill="1" applyAlignment="1">
      <alignment horizontal="center" vertical="center"/>
    </xf>
    <xf numFmtId="14" fontId="28" fillId="0" borderId="0" xfId="0" applyNumberFormat="1" applyFont="1" applyAlignment="1">
      <alignment horizontal="center" vertical="center"/>
    </xf>
    <xf numFmtId="0" fontId="29" fillId="0" borderId="0" xfId="0" applyFont="1" applyFill="1" applyBorder="1" applyAlignment="1">
      <alignment vertical="center" wrapText="1"/>
    </xf>
    <xf numFmtId="0" fontId="29" fillId="26" borderId="10" xfId="0" applyFont="1" applyFill="1" applyBorder="1" applyAlignment="1">
      <alignment horizontal="center" vertical="center" wrapText="1"/>
    </xf>
    <xf numFmtId="0" fontId="29" fillId="25" borderId="0" xfId="0" applyFont="1" applyFill="1" applyAlignment="1">
      <alignment horizontal="center" vertical="center"/>
    </xf>
    <xf numFmtId="43" fontId="30" fillId="0" borderId="10" xfId="36" applyFont="1" applyFill="1" applyBorder="1" applyAlignment="1">
      <alignment vertical="center"/>
    </xf>
    <xf numFmtId="0" fontId="6" fillId="0" borderId="0" xfId="0" applyFont="1"/>
    <xf numFmtId="4" fontId="31" fillId="24" borderId="0" xfId="43" applyNumberFormat="1" applyFont="1" applyFill="1" applyBorder="1"/>
    <xf numFmtId="4" fontId="29" fillId="27" borderId="0" xfId="0" applyNumberFormat="1" applyFont="1" applyFill="1" applyBorder="1" applyAlignment="1">
      <alignment vertical="center"/>
    </xf>
    <xf numFmtId="14" fontId="29" fillId="26" borderId="10" xfId="0" applyNumberFormat="1" applyFont="1" applyFill="1" applyBorder="1" applyAlignment="1">
      <alignment horizontal="center" vertical="center" wrapText="1"/>
    </xf>
    <xf numFmtId="0" fontId="29" fillId="26" borderId="11" xfId="0" applyFont="1" applyFill="1" applyBorder="1" applyAlignment="1">
      <alignment horizontal="center" vertical="center" wrapText="1"/>
    </xf>
    <xf numFmtId="43" fontId="29" fillId="26" borderId="10" xfId="36" applyFont="1" applyFill="1" applyBorder="1" applyAlignment="1">
      <alignment horizontal="center" vertical="center" wrapText="1"/>
    </xf>
    <xf numFmtId="14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4" fontId="30" fillId="25" borderId="10" xfId="0" applyNumberFormat="1" applyFont="1" applyFill="1" applyBorder="1" applyAlignment="1">
      <alignment horizontal="right" vertical="center" wrapText="1"/>
    </xf>
    <xf numFmtId="0" fontId="30" fillId="25" borderId="10" xfId="43" applyFont="1" applyFill="1" applyBorder="1" applyAlignment="1">
      <alignment horizontal="center"/>
    </xf>
    <xf numFmtId="0" fontId="30" fillId="25" borderId="10" xfId="0" applyFont="1" applyFill="1" applyBorder="1" applyAlignment="1">
      <alignment horizontal="left"/>
    </xf>
    <xf numFmtId="4" fontId="30" fillId="0" borderId="10" xfId="0" applyNumberFormat="1" applyFont="1" applyBorder="1" applyAlignment="1">
      <alignment horizontal="center"/>
    </xf>
    <xf numFmtId="4" fontId="30" fillId="0" borderId="10" xfId="41" applyNumberFormat="1" applyFont="1" applyBorder="1" applyAlignment="1">
      <alignment horizontal="right"/>
    </xf>
    <xf numFmtId="4" fontId="30" fillId="25" borderId="10" xfId="0" applyNumberFormat="1" applyFont="1" applyFill="1" applyBorder="1" applyAlignment="1">
      <alignment horizontal="center"/>
    </xf>
    <xf numFmtId="4" fontId="30" fillId="0" borderId="10" xfId="0" applyNumberFormat="1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26" fillId="25" borderId="12" xfId="0" applyNumberFormat="1" applyFont="1" applyFill="1" applyBorder="1" applyAlignment="1">
      <alignment horizontal="center" vertical="center"/>
    </xf>
    <xf numFmtId="0" fontId="25" fillId="25" borderId="12" xfId="0" applyFont="1" applyFill="1" applyBorder="1" applyAlignment="1">
      <alignment horizontal="center"/>
    </xf>
    <xf numFmtId="14" fontId="30" fillId="0" borderId="10" xfId="0" applyNumberFormat="1" applyFont="1" applyBorder="1" applyAlignment="1">
      <alignment horizontal="center" vertical="center"/>
    </xf>
    <xf numFmtId="0" fontId="30" fillId="25" borderId="12" xfId="43" applyFont="1" applyFill="1" applyBorder="1" applyAlignment="1">
      <alignment horizontal="center"/>
    </xf>
    <xf numFmtId="14" fontId="28" fillId="25" borderId="0" xfId="0" applyNumberFormat="1" applyFont="1" applyFill="1" applyAlignment="1">
      <alignment vertical="center"/>
    </xf>
    <xf numFmtId="4" fontId="25" fillId="25" borderId="12" xfId="0" applyNumberFormat="1" applyFont="1" applyFill="1" applyBorder="1" applyAlignment="1">
      <alignment horizontal="center"/>
    </xf>
    <xf numFmtId="4" fontId="25" fillId="0" borderId="12" xfId="0" applyNumberFormat="1" applyFont="1" applyBorder="1" applyAlignment="1">
      <alignment horizontal="center"/>
    </xf>
    <xf numFmtId="14" fontId="25" fillId="25" borderId="12" xfId="0" applyNumberFormat="1" applyFont="1" applyFill="1" applyBorder="1" applyAlignment="1">
      <alignment horizontal="center"/>
    </xf>
    <xf numFmtId="0" fontId="28" fillId="0" borderId="10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4" fontId="25" fillId="0" borderId="10" xfId="0" applyNumberFormat="1" applyFont="1" applyBorder="1" applyAlignment="1">
      <alignment horizontal="center"/>
    </xf>
    <xf numFmtId="0" fontId="28" fillId="0" borderId="10" xfId="0" applyFont="1" applyBorder="1" applyAlignment="1">
      <alignment vertical="center"/>
    </xf>
    <xf numFmtId="4" fontId="25" fillId="0" borderId="0" xfId="0" applyNumberFormat="1" applyFont="1" applyBorder="1" applyAlignment="1">
      <alignment horizontal="center"/>
    </xf>
    <xf numFmtId="0" fontId="28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vertical="center"/>
    </xf>
    <xf numFmtId="4" fontId="30" fillId="25" borderId="0" xfId="0" applyNumberFormat="1" applyFont="1" applyFill="1" applyBorder="1" applyAlignment="1">
      <alignment horizontal="right" vertical="center" wrapText="1"/>
    </xf>
    <xf numFmtId="0" fontId="29" fillId="27" borderId="13" xfId="0" applyFont="1" applyFill="1" applyBorder="1" applyAlignment="1">
      <alignment horizontal="center" vertical="center"/>
    </xf>
    <xf numFmtId="0" fontId="29" fillId="27" borderId="14" xfId="0" applyFont="1" applyFill="1" applyBorder="1" applyAlignment="1">
      <alignment horizontal="center" vertical="center"/>
    </xf>
    <xf numFmtId="0" fontId="29" fillId="25" borderId="0" xfId="0" applyFont="1" applyFill="1" applyAlignment="1">
      <alignment horizontal="center" vertical="center"/>
    </xf>
    <xf numFmtId="0" fontId="29" fillId="28" borderId="15" xfId="0" applyFont="1" applyFill="1" applyBorder="1" applyAlignment="1">
      <alignment horizontal="center" vertical="center" wrapText="1"/>
    </xf>
    <xf numFmtId="0" fontId="29" fillId="28" borderId="0" xfId="0" applyFont="1" applyFill="1" applyBorder="1" applyAlignment="1">
      <alignment horizontal="center" vertical="center" wrapText="1"/>
    </xf>
  </cellXfs>
  <cellStyles count="5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Millares" xfId="36" builtinId="3"/>
    <cellStyle name="Millares 2" xfId="37"/>
    <cellStyle name="Millares 3" xfId="38"/>
    <cellStyle name="Millares 4" xfId="39"/>
    <cellStyle name="Millares 5" xfId="40"/>
    <cellStyle name="Millares_29 feb DESEMBOLSO2004" xfId="41"/>
    <cellStyle name="Neutral 2" xfId="42"/>
    <cellStyle name="Normal" xfId="0" builtinId="0"/>
    <cellStyle name="Normal 2" xfId="43"/>
    <cellStyle name="Normal 2 2" xfId="44"/>
    <cellStyle name="Normal 3" xfId="45"/>
    <cellStyle name="Normal 4" xfId="46"/>
    <cellStyle name="Normal 5" xfId="47"/>
    <cellStyle name="Normal 6" xfId="48"/>
    <cellStyle name="Normal 7" xfId="49"/>
    <cellStyle name="Normal 8" xfId="50"/>
    <cellStyle name="Note" xfId="51"/>
    <cellStyle name="Output" xfId="52"/>
    <cellStyle name="Porcentaje 2" xfId="53"/>
    <cellStyle name="Porcentual 2" xfId="54"/>
    <cellStyle name="Title" xfId="55"/>
    <cellStyle name="Total 2" xfId="56"/>
    <cellStyle name="Warning Text" xfId="5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552450</xdr:colOff>
      <xdr:row>1</xdr:row>
      <xdr:rowOff>161925</xdr:rowOff>
    </xdr:from>
    <xdr:to>
      <xdr:col>3</xdr:col>
      <xdr:colOff>2162175</xdr:colOff>
      <xdr:row>6</xdr:row>
      <xdr:rowOff>57150</xdr:rowOff>
    </xdr:to>
    <xdr:pic>
      <xdr:nvPicPr>
        <xdr:cNvPr id="1571" name="Imagen 4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" y="352425"/>
          <a:ext cx="11049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2</xdr:col>
      <xdr:colOff>1143000</xdr:colOff>
      <xdr:row>5</xdr:row>
      <xdr:rowOff>190500</xdr:rowOff>
    </xdr:to>
    <xdr:pic>
      <xdr:nvPicPr>
        <xdr:cNvPr id="157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590550"/>
          <a:ext cx="14478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FF00"/>
  </sheetPr>
  <dimension ref="A1:L57"/>
  <sheetViews>
    <sheetView tabSelected="1" topLeftCell="A41" zoomScale="85" zoomScaleNormal="85" zoomScaleSheetLayoutView="70" workbookViewId="0">
      <selection activeCell="G65" sqref="G65"/>
    </sheetView>
  </sheetViews>
  <sheetFormatPr baseColWidth="10" defaultColWidth="9.140625" defaultRowHeight="15.75" x14ac:dyDescent="0.2"/>
  <cols>
    <col min="1" max="1" width="6.85546875" style="6" customWidth="1"/>
    <col min="2" max="2" width="12.140625" style="11" customWidth="1"/>
    <col min="3" max="3" width="9.5703125" style="7" customWidth="1"/>
    <col min="4" max="4" width="24.85546875" style="9" customWidth="1"/>
    <col min="5" max="5" width="14.5703125" style="6" customWidth="1"/>
    <col min="6" max="6" width="17.5703125" style="6" customWidth="1"/>
    <col min="7" max="7" width="21.85546875" style="8" customWidth="1"/>
    <col min="8" max="8" width="22" style="6" customWidth="1"/>
    <col min="9" max="9" width="14.28515625" style="1" bestFit="1" customWidth="1"/>
    <col min="10" max="10" width="18" style="1" bestFit="1" customWidth="1"/>
    <col min="11" max="11" width="16.140625" style="1" bestFit="1" customWidth="1"/>
    <col min="12" max="12" width="39.28515625" style="1" customWidth="1"/>
    <col min="13" max="16384" width="9.140625" style="6"/>
  </cols>
  <sheetData>
    <row r="1" spans="1:9" s="1" customFormat="1" ht="15" customHeight="1" x14ac:dyDescent="0.2">
      <c r="B1" s="10"/>
      <c r="C1" s="2"/>
      <c r="D1" s="2"/>
      <c r="G1" s="3"/>
    </row>
    <row r="2" spans="1:9" s="1" customFormat="1" x14ac:dyDescent="0.2">
      <c r="B2" s="10"/>
      <c r="C2" s="2"/>
      <c r="D2" s="2"/>
      <c r="G2" s="3"/>
    </row>
    <row r="3" spans="1:9" s="1" customFormat="1" x14ac:dyDescent="0.25">
      <c r="B3" s="10"/>
      <c r="C3" s="5" t="s">
        <v>6</v>
      </c>
      <c r="D3" s="16" t="s">
        <v>11</v>
      </c>
      <c r="E3" s="14"/>
      <c r="G3" s="3"/>
    </row>
    <row r="4" spans="1:9" s="1" customFormat="1" x14ac:dyDescent="0.2">
      <c r="B4" s="10"/>
      <c r="C4" s="2"/>
      <c r="D4" s="2"/>
      <c r="G4" s="3"/>
    </row>
    <row r="5" spans="1:9" s="1" customFormat="1" ht="22.5" customHeight="1" x14ac:dyDescent="0.2">
      <c r="B5" s="10"/>
      <c r="C5" s="2"/>
      <c r="D5" s="2"/>
      <c r="G5" s="3"/>
    </row>
    <row r="6" spans="1:9" s="1" customFormat="1" x14ac:dyDescent="0.2">
      <c r="B6" s="51" t="s">
        <v>9</v>
      </c>
      <c r="C6" s="51"/>
      <c r="D6" s="51"/>
      <c r="E6" s="51"/>
      <c r="F6" s="51"/>
      <c r="G6" s="51"/>
      <c r="H6" s="51"/>
      <c r="I6" s="4"/>
    </row>
    <row r="7" spans="1:9" s="1" customFormat="1" x14ac:dyDescent="0.2">
      <c r="B7" s="51" t="s">
        <v>12</v>
      </c>
      <c r="C7" s="51"/>
      <c r="D7" s="51"/>
      <c r="E7" s="51"/>
      <c r="F7" s="51"/>
      <c r="G7" s="51"/>
      <c r="H7" s="51"/>
      <c r="I7" s="4"/>
    </row>
    <row r="8" spans="1:9" s="1" customFormat="1" x14ac:dyDescent="0.2">
      <c r="B8" s="51" t="s">
        <v>7</v>
      </c>
      <c r="C8" s="51"/>
      <c r="D8" s="51"/>
      <c r="E8" s="51"/>
      <c r="F8" s="51"/>
      <c r="G8" s="51"/>
      <c r="H8" s="51"/>
    </row>
    <row r="9" spans="1:9" s="1" customFormat="1" ht="19.5" customHeight="1" x14ac:dyDescent="0.2">
      <c r="B9" s="51" t="s">
        <v>16</v>
      </c>
      <c r="C9" s="51"/>
      <c r="D9" s="51"/>
      <c r="E9" s="51"/>
      <c r="F9" s="51"/>
      <c r="G9" s="51"/>
      <c r="H9" s="51"/>
    </row>
    <row r="10" spans="1:9" ht="36.75" customHeight="1" x14ac:dyDescent="0.2">
      <c r="B10" s="52" t="s">
        <v>10</v>
      </c>
      <c r="C10" s="53"/>
      <c r="D10" s="53"/>
      <c r="E10" s="53"/>
      <c r="F10" s="53"/>
      <c r="G10" s="53"/>
      <c r="H10" s="12"/>
    </row>
    <row r="11" spans="1:9" ht="36" customHeight="1" x14ac:dyDescent="0.2">
      <c r="B11" s="49" t="s">
        <v>8</v>
      </c>
      <c r="C11" s="50"/>
      <c r="D11" s="50"/>
      <c r="E11" s="50"/>
      <c r="F11" s="50"/>
      <c r="G11" s="18">
        <v>211486.30000000075</v>
      </c>
      <c r="H11" s="17"/>
    </row>
    <row r="12" spans="1:9" s="7" customFormat="1" ht="45.75" customHeight="1" x14ac:dyDescent="0.2">
      <c r="A12" s="9"/>
      <c r="B12" s="19" t="s">
        <v>3</v>
      </c>
      <c r="C12" s="20" t="s">
        <v>4</v>
      </c>
      <c r="D12" s="13" t="s">
        <v>5</v>
      </c>
      <c r="E12" s="13" t="s">
        <v>0</v>
      </c>
      <c r="F12" s="21" t="s">
        <v>1</v>
      </c>
      <c r="G12" s="13" t="s">
        <v>2</v>
      </c>
      <c r="H12" s="17"/>
    </row>
    <row r="13" spans="1:9" s="9" customFormat="1" ht="19.5" customHeight="1" x14ac:dyDescent="0.25">
      <c r="B13" s="34">
        <v>46358</v>
      </c>
      <c r="C13" s="25">
        <v>3</v>
      </c>
      <c r="D13" s="26" t="s">
        <v>15</v>
      </c>
      <c r="E13" s="27"/>
      <c r="F13" s="15">
        <v>3800000</v>
      </c>
      <c r="G13" s="24">
        <f>G11+F13</f>
        <v>4011486.3000000007</v>
      </c>
      <c r="H13" s="17"/>
    </row>
    <row r="14" spans="1:9" s="9" customFormat="1" ht="19.5" customHeight="1" x14ac:dyDescent="0.25">
      <c r="B14" s="39">
        <v>46059</v>
      </c>
      <c r="C14" s="35">
        <v>770821</v>
      </c>
      <c r="D14" s="37"/>
      <c r="E14" s="27">
        <v>8500</v>
      </c>
      <c r="F14" s="15"/>
      <c r="G14" s="24">
        <f>G13-E14</f>
        <v>4002986.3000000007</v>
      </c>
      <c r="H14" s="17"/>
    </row>
    <row r="15" spans="1:9" s="9" customFormat="1" ht="19.5" customHeight="1" x14ac:dyDescent="0.25">
      <c r="B15" s="39">
        <v>46065</v>
      </c>
      <c r="C15" s="32">
        <v>858366</v>
      </c>
      <c r="D15" s="37"/>
      <c r="E15" s="27">
        <v>51448.4</v>
      </c>
      <c r="F15" s="15"/>
      <c r="G15" s="24">
        <f t="shared" ref="G15:G31" si="0">G14-E15</f>
        <v>3951537.9000000008</v>
      </c>
      <c r="H15" s="17"/>
    </row>
    <row r="16" spans="1:9" s="9" customFormat="1" ht="19.5" customHeight="1" x14ac:dyDescent="0.25">
      <c r="B16" s="39" t="s">
        <v>17</v>
      </c>
      <c r="C16" s="32">
        <v>448356</v>
      </c>
      <c r="D16" s="37"/>
      <c r="E16" s="27">
        <v>104864</v>
      </c>
      <c r="F16" s="28"/>
      <c r="G16" s="24">
        <f t="shared" si="0"/>
        <v>3846673.9000000008</v>
      </c>
      <c r="H16" s="17"/>
    </row>
    <row r="17" spans="2:9" s="9" customFormat="1" ht="19.5" customHeight="1" x14ac:dyDescent="0.25">
      <c r="B17" s="39" t="s">
        <v>17</v>
      </c>
      <c r="C17" s="32">
        <v>520456</v>
      </c>
      <c r="D17" s="37"/>
      <c r="E17" s="29">
        <v>332034.43</v>
      </c>
      <c r="F17" s="31"/>
      <c r="G17" s="24">
        <f t="shared" si="0"/>
        <v>3514639.4700000007</v>
      </c>
      <c r="H17" s="17"/>
    </row>
    <row r="18" spans="2:9" s="1" customFormat="1" ht="20.100000000000001" customHeight="1" x14ac:dyDescent="0.25">
      <c r="B18" s="39" t="s">
        <v>17</v>
      </c>
      <c r="C18" s="32">
        <v>562263</v>
      </c>
      <c r="D18" s="37"/>
      <c r="E18" s="29">
        <v>23562.55</v>
      </c>
      <c r="F18" s="31"/>
      <c r="G18" s="24">
        <f t="shared" si="0"/>
        <v>3491076.9200000009</v>
      </c>
      <c r="H18" s="17"/>
      <c r="I18" s="36"/>
    </row>
    <row r="19" spans="2:9" s="1" customFormat="1" ht="20.100000000000001" customHeight="1" x14ac:dyDescent="0.25">
      <c r="B19" s="39" t="s">
        <v>17</v>
      </c>
      <c r="C19" s="32">
        <v>598524</v>
      </c>
      <c r="D19" s="37"/>
      <c r="E19" s="29">
        <v>102130.3</v>
      </c>
      <c r="F19" s="15"/>
      <c r="G19" s="24">
        <f t="shared" si="0"/>
        <v>3388946.620000001</v>
      </c>
      <c r="H19" s="17"/>
    </row>
    <row r="20" spans="2:9" s="1" customFormat="1" ht="20.100000000000001" customHeight="1" x14ac:dyDescent="0.25">
      <c r="B20" s="39" t="s">
        <v>17</v>
      </c>
      <c r="C20" s="32">
        <v>635662</v>
      </c>
      <c r="D20" s="37"/>
      <c r="E20" s="27">
        <v>26674.76</v>
      </c>
      <c r="F20" s="15"/>
      <c r="G20" s="24">
        <f t="shared" si="0"/>
        <v>3362271.8600000013</v>
      </c>
      <c r="H20" s="17"/>
    </row>
    <row r="21" spans="2:9" s="1" customFormat="1" ht="20.100000000000001" customHeight="1" x14ac:dyDescent="0.25">
      <c r="B21" s="39" t="s">
        <v>17</v>
      </c>
      <c r="C21" s="32">
        <v>702921</v>
      </c>
      <c r="D21" s="37"/>
      <c r="E21" s="27">
        <v>35000</v>
      </c>
      <c r="F21" s="15"/>
      <c r="G21" s="24">
        <f t="shared" si="0"/>
        <v>3327271.8600000013</v>
      </c>
      <c r="H21" s="17"/>
    </row>
    <row r="22" spans="2:9" s="1" customFormat="1" ht="20.100000000000001" customHeight="1" x14ac:dyDescent="0.25">
      <c r="B22" s="39" t="s">
        <v>17</v>
      </c>
      <c r="C22" s="32">
        <v>750206</v>
      </c>
      <c r="D22" s="37"/>
      <c r="E22" s="27">
        <v>44554</v>
      </c>
      <c r="F22" s="15"/>
      <c r="G22" s="24">
        <f t="shared" si="0"/>
        <v>3282717.8600000013</v>
      </c>
      <c r="H22" s="17"/>
    </row>
    <row r="23" spans="2:9" s="1" customFormat="1" ht="20.100000000000001" customHeight="1" x14ac:dyDescent="0.25">
      <c r="B23" s="39" t="s">
        <v>17</v>
      </c>
      <c r="C23" s="32">
        <v>796478</v>
      </c>
      <c r="D23" s="37"/>
      <c r="E23" s="27">
        <v>20560.21</v>
      </c>
      <c r="F23" s="15"/>
      <c r="G23" s="24">
        <f t="shared" si="0"/>
        <v>3262157.6500000013</v>
      </c>
      <c r="H23" s="17"/>
    </row>
    <row r="24" spans="2:9" s="1" customFormat="1" ht="20.100000000000001" customHeight="1" x14ac:dyDescent="0.25">
      <c r="B24" s="39" t="s">
        <v>17</v>
      </c>
      <c r="C24" s="33">
        <v>90668</v>
      </c>
      <c r="D24" s="37"/>
      <c r="E24" s="27">
        <v>49649.99</v>
      </c>
      <c r="F24" s="15"/>
      <c r="G24" s="24">
        <f t="shared" si="0"/>
        <v>3212507.6600000011</v>
      </c>
      <c r="H24" s="17"/>
    </row>
    <row r="25" spans="2:9" s="1" customFormat="1" ht="20.100000000000001" customHeight="1" x14ac:dyDescent="0.25">
      <c r="B25" s="39" t="s">
        <v>17</v>
      </c>
      <c r="C25" s="33">
        <v>181961</v>
      </c>
      <c r="D25" s="37"/>
      <c r="E25" s="27">
        <v>136466.1</v>
      </c>
      <c r="F25" s="15"/>
      <c r="G25" s="24">
        <f t="shared" si="0"/>
        <v>3076041.560000001</v>
      </c>
      <c r="H25" s="17"/>
    </row>
    <row r="26" spans="2:9" s="1" customFormat="1" ht="20.100000000000001" customHeight="1" x14ac:dyDescent="0.25">
      <c r="B26" s="39" t="s">
        <v>17</v>
      </c>
      <c r="C26" s="33">
        <v>284966</v>
      </c>
      <c r="D26" s="37"/>
      <c r="E26" s="27">
        <v>23441.440000000002</v>
      </c>
      <c r="F26" s="15"/>
      <c r="G26" s="24">
        <f t="shared" si="0"/>
        <v>3052600.120000001</v>
      </c>
      <c r="H26" s="17"/>
    </row>
    <row r="27" spans="2:9" s="1" customFormat="1" ht="20.100000000000001" customHeight="1" x14ac:dyDescent="0.2">
      <c r="B27" s="39" t="s">
        <v>17</v>
      </c>
      <c r="C27" s="32">
        <v>328064</v>
      </c>
      <c r="D27" s="37"/>
      <c r="E27" s="30">
        <v>10625</v>
      </c>
      <c r="F27" s="15"/>
      <c r="G27" s="24">
        <f t="shared" si="0"/>
        <v>3041975.120000001</v>
      </c>
      <c r="H27" s="17"/>
    </row>
    <row r="28" spans="2:9" s="1" customFormat="1" ht="20.100000000000001" customHeight="1" x14ac:dyDescent="0.25">
      <c r="B28" s="39" t="s">
        <v>17</v>
      </c>
      <c r="C28" s="32">
        <v>367359</v>
      </c>
      <c r="D28" s="37"/>
      <c r="E28" s="27">
        <v>38460.800000000003</v>
      </c>
      <c r="F28" s="15"/>
      <c r="G28" s="24">
        <f t="shared" si="0"/>
        <v>3003514.3200000012</v>
      </c>
      <c r="H28" s="17"/>
    </row>
    <row r="29" spans="2:9" s="1" customFormat="1" ht="20.100000000000001" customHeight="1" x14ac:dyDescent="0.2">
      <c r="B29" s="39" t="s">
        <v>17</v>
      </c>
      <c r="C29" s="32">
        <v>404259</v>
      </c>
      <c r="D29" s="37"/>
      <c r="E29" s="30">
        <v>57000</v>
      </c>
      <c r="F29" s="15"/>
      <c r="G29" s="24">
        <f t="shared" si="0"/>
        <v>2946514.3200000012</v>
      </c>
      <c r="H29" s="17"/>
    </row>
    <row r="30" spans="2:9" s="1" customFormat="1" ht="20.100000000000001" customHeight="1" x14ac:dyDescent="0.2">
      <c r="B30" s="39" t="s">
        <v>17</v>
      </c>
      <c r="C30" s="32">
        <v>439524</v>
      </c>
      <c r="D30" s="37"/>
      <c r="E30" s="30">
        <v>8193.75</v>
      </c>
      <c r="F30" s="15"/>
      <c r="G30" s="24">
        <f t="shared" si="0"/>
        <v>2938320.5700000012</v>
      </c>
      <c r="H30" s="17"/>
    </row>
    <row r="31" spans="2:9" s="1" customFormat="1" ht="20.100000000000001" customHeight="1" x14ac:dyDescent="0.2">
      <c r="B31" s="39" t="s">
        <v>17</v>
      </c>
      <c r="C31" s="32">
        <v>484984</v>
      </c>
      <c r="D31" s="37"/>
      <c r="E31" s="30">
        <v>32770</v>
      </c>
      <c r="F31" s="15"/>
      <c r="G31" s="24">
        <f t="shared" si="0"/>
        <v>2905550.5700000012</v>
      </c>
      <c r="H31" s="17"/>
    </row>
    <row r="32" spans="2:9" s="1" customFormat="1" ht="20.100000000000001" customHeight="1" x14ac:dyDescent="0.2">
      <c r="B32" s="39" t="s">
        <v>17</v>
      </c>
      <c r="C32" s="32">
        <v>8292</v>
      </c>
      <c r="D32" s="37"/>
      <c r="E32" s="30">
        <v>10620</v>
      </c>
      <c r="F32" s="15"/>
      <c r="G32" s="24">
        <f t="shared" ref="G32:G53" si="1">G31-E32</f>
        <v>2894930.5700000012</v>
      </c>
      <c r="H32" s="17"/>
    </row>
    <row r="33" spans="2:9" s="1" customFormat="1" ht="20.100000000000001" customHeight="1" x14ac:dyDescent="0.25">
      <c r="B33" s="39" t="s">
        <v>18</v>
      </c>
      <c r="C33" s="32">
        <v>343970</v>
      </c>
      <c r="D33" s="37"/>
      <c r="E33" s="27">
        <v>123699.67</v>
      </c>
      <c r="F33" s="15"/>
      <c r="G33" s="24">
        <f t="shared" si="1"/>
        <v>2771230.9000000013</v>
      </c>
      <c r="H33" s="17"/>
    </row>
    <row r="34" spans="2:9" s="1" customFormat="1" ht="20.100000000000001" customHeight="1" x14ac:dyDescent="0.25">
      <c r="B34" s="39" t="s">
        <v>18</v>
      </c>
      <c r="C34" s="32">
        <v>376258</v>
      </c>
      <c r="D34" s="37"/>
      <c r="E34" s="27">
        <v>734521.98</v>
      </c>
      <c r="F34" s="15"/>
      <c r="G34" s="24">
        <f t="shared" si="1"/>
        <v>2036708.9200000013</v>
      </c>
      <c r="H34" s="17"/>
    </row>
    <row r="35" spans="2:9" s="1" customFormat="1" ht="20.100000000000001" customHeight="1" x14ac:dyDescent="0.25">
      <c r="B35" s="37" t="s">
        <v>18</v>
      </c>
      <c r="C35" s="32">
        <v>415917</v>
      </c>
      <c r="D35" s="37"/>
      <c r="E35" s="27">
        <v>207355</v>
      </c>
      <c r="F35" s="15"/>
      <c r="G35" s="24">
        <f t="shared" si="1"/>
        <v>1829353.9200000013</v>
      </c>
      <c r="H35" s="17"/>
    </row>
    <row r="36" spans="2:9" s="1" customFormat="1" ht="20.100000000000001" customHeight="1" x14ac:dyDescent="0.2">
      <c r="B36" s="37" t="s">
        <v>18</v>
      </c>
      <c r="C36" s="32">
        <v>454717</v>
      </c>
      <c r="D36" s="37"/>
      <c r="E36" s="30">
        <v>27116.61</v>
      </c>
      <c r="F36" s="15"/>
      <c r="G36" s="24">
        <f t="shared" si="1"/>
        <v>1802237.3100000012</v>
      </c>
      <c r="H36" s="17"/>
      <c r="I36" s="2"/>
    </row>
    <row r="37" spans="2:9" s="1" customFormat="1" ht="20.100000000000001" customHeight="1" x14ac:dyDescent="0.2">
      <c r="B37" s="37" t="s">
        <v>18</v>
      </c>
      <c r="C37" s="32">
        <v>503950</v>
      </c>
      <c r="D37" s="37"/>
      <c r="E37" s="30">
        <v>76000</v>
      </c>
      <c r="F37" s="15"/>
      <c r="G37" s="24">
        <f t="shared" si="1"/>
        <v>1726237.3100000012</v>
      </c>
      <c r="H37" s="17"/>
    </row>
    <row r="38" spans="2:9" s="1" customFormat="1" ht="20.100000000000001" customHeight="1" x14ac:dyDescent="0.2">
      <c r="B38" s="37" t="s">
        <v>18</v>
      </c>
      <c r="C38" s="32">
        <v>551116</v>
      </c>
      <c r="D38" s="37"/>
      <c r="E38" s="30">
        <v>69666.73</v>
      </c>
      <c r="F38" s="15"/>
      <c r="G38" s="24">
        <f t="shared" si="1"/>
        <v>1656570.5800000012</v>
      </c>
      <c r="H38" s="17"/>
    </row>
    <row r="39" spans="2:9" s="1" customFormat="1" ht="20.100000000000001" customHeight="1" x14ac:dyDescent="0.2">
      <c r="B39" s="37" t="s">
        <v>18</v>
      </c>
      <c r="C39" s="32">
        <v>581535</v>
      </c>
      <c r="D39" s="37"/>
      <c r="E39" s="30">
        <v>150265.14000000001</v>
      </c>
      <c r="F39" s="15"/>
      <c r="G39" s="24">
        <f t="shared" si="1"/>
        <v>1506305.4400000013</v>
      </c>
      <c r="H39" s="17"/>
    </row>
    <row r="40" spans="2:9" x14ac:dyDescent="0.2">
      <c r="B40" s="37" t="s">
        <v>18</v>
      </c>
      <c r="C40" s="32">
        <v>630527</v>
      </c>
      <c r="D40" s="37"/>
      <c r="E40" s="30">
        <v>43092.55</v>
      </c>
      <c r="F40" s="15"/>
      <c r="G40" s="24">
        <f t="shared" si="1"/>
        <v>1463212.8900000013</v>
      </c>
    </row>
    <row r="41" spans="2:9" x14ac:dyDescent="0.2">
      <c r="B41" s="37" t="s">
        <v>18</v>
      </c>
      <c r="C41" s="32">
        <v>657563</v>
      </c>
      <c r="D41" s="37"/>
      <c r="E41" s="30">
        <v>93727.4</v>
      </c>
      <c r="F41" s="15"/>
      <c r="G41" s="24">
        <f t="shared" si="1"/>
        <v>1369485.4900000014</v>
      </c>
    </row>
    <row r="42" spans="2:9" x14ac:dyDescent="0.2">
      <c r="B42" s="37" t="s">
        <v>18</v>
      </c>
      <c r="C42" s="32">
        <v>707973</v>
      </c>
      <c r="D42" s="37"/>
      <c r="E42" s="30">
        <v>123814.1</v>
      </c>
      <c r="F42" s="15"/>
      <c r="G42" s="24">
        <f t="shared" si="1"/>
        <v>1245671.3900000013</v>
      </c>
    </row>
    <row r="43" spans="2:9" x14ac:dyDescent="0.2">
      <c r="B43" s="37" t="s">
        <v>18</v>
      </c>
      <c r="C43" s="32">
        <v>757956</v>
      </c>
      <c r="D43" s="37"/>
      <c r="E43" s="30">
        <v>191504.28</v>
      </c>
      <c r="F43" s="15"/>
      <c r="G43" s="24">
        <f t="shared" si="1"/>
        <v>1054167.1100000013</v>
      </c>
    </row>
    <row r="44" spans="2:9" x14ac:dyDescent="0.2">
      <c r="B44" s="37" t="s">
        <v>18</v>
      </c>
      <c r="C44" s="32">
        <v>789958</v>
      </c>
      <c r="D44" s="37"/>
      <c r="E44" s="30">
        <v>237571.20000000001</v>
      </c>
      <c r="F44" s="15"/>
      <c r="G44" s="24">
        <f t="shared" si="1"/>
        <v>816595.91000000131</v>
      </c>
    </row>
    <row r="45" spans="2:9" x14ac:dyDescent="0.2">
      <c r="B45" s="37" t="s">
        <v>18</v>
      </c>
      <c r="C45" s="32">
        <v>837942</v>
      </c>
      <c r="D45" s="37"/>
      <c r="E45" s="30">
        <v>31549.599999999999</v>
      </c>
      <c r="F45" s="15"/>
      <c r="G45" s="24">
        <f t="shared" si="1"/>
        <v>785046.31000000134</v>
      </c>
    </row>
    <row r="46" spans="2:9" x14ac:dyDescent="0.2">
      <c r="B46" s="37" t="s">
        <v>18</v>
      </c>
      <c r="C46" s="32">
        <v>900928</v>
      </c>
      <c r="D46" s="37"/>
      <c r="E46" s="30">
        <v>10000</v>
      </c>
      <c r="F46" s="15"/>
      <c r="G46" s="24">
        <f t="shared" si="1"/>
        <v>775046.31000000134</v>
      </c>
    </row>
    <row r="47" spans="2:9" x14ac:dyDescent="0.2">
      <c r="B47" s="37" t="s">
        <v>18</v>
      </c>
      <c r="C47" s="32">
        <v>418248</v>
      </c>
      <c r="D47" s="37"/>
      <c r="E47" s="30">
        <v>81360</v>
      </c>
      <c r="F47" s="15"/>
      <c r="G47" s="24">
        <f t="shared" si="1"/>
        <v>693686.31000000134</v>
      </c>
    </row>
    <row r="48" spans="2:9" x14ac:dyDescent="0.2">
      <c r="B48" s="37" t="s">
        <v>18</v>
      </c>
      <c r="C48" s="32">
        <v>452862</v>
      </c>
      <c r="D48" s="37"/>
      <c r="E48" s="30">
        <v>59945</v>
      </c>
      <c r="F48" s="15"/>
      <c r="G48" s="24">
        <f t="shared" si="1"/>
        <v>633741.31000000134</v>
      </c>
    </row>
    <row r="49" spans="2:7" x14ac:dyDescent="0.2">
      <c r="B49" s="37" t="s">
        <v>18</v>
      </c>
      <c r="C49" s="32">
        <v>488098</v>
      </c>
      <c r="D49" s="37"/>
      <c r="E49" s="30">
        <v>173418.7</v>
      </c>
      <c r="F49" s="15"/>
      <c r="G49" s="24">
        <f t="shared" si="1"/>
        <v>460322.61000000132</v>
      </c>
    </row>
    <row r="50" spans="2:7" x14ac:dyDescent="0.2">
      <c r="B50" s="37" t="s">
        <v>19</v>
      </c>
      <c r="C50" s="32">
        <v>763953</v>
      </c>
      <c r="D50" s="37"/>
      <c r="E50" s="30">
        <v>14520</v>
      </c>
      <c r="F50" s="15"/>
      <c r="G50" s="24">
        <f t="shared" si="1"/>
        <v>445802.61000000132</v>
      </c>
    </row>
    <row r="51" spans="2:7" x14ac:dyDescent="0.2">
      <c r="B51" s="37" t="s">
        <v>19</v>
      </c>
      <c r="C51" s="32">
        <v>728453</v>
      </c>
      <c r="D51" s="38"/>
      <c r="E51" s="30">
        <v>116870.15</v>
      </c>
      <c r="F51" s="15"/>
      <c r="G51" s="24">
        <f t="shared" si="1"/>
        <v>328932.46000000136</v>
      </c>
    </row>
    <row r="52" spans="2:7" x14ac:dyDescent="0.2">
      <c r="B52" s="38" t="s">
        <v>19</v>
      </c>
      <c r="C52" s="32">
        <v>605751</v>
      </c>
      <c r="D52" s="38"/>
      <c r="E52" s="30">
        <v>102640.59000000001</v>
      </c>
      <c r="F52" s="15"/>
      <c r="G52" s="24">
        <f t="shared" si="1"/>
        <v>226291.87000000133</v>
      </c>
    </row>
    <row r="53" spans="2:7" x14ac:dyDescent="0.2">
      <c r="B53" s="38" t="s">
        <v>19</v>
      </c>
      <c r="C53" s="40"/>
      <c r="D53" s="41"/>
      <c r="E53" s="42">
        <v>7262.9</v>
      </c>
      <c r="F53" s="43"/>
      <c r="G53" s="24">
        <f t="shared" si="1"/>
        <v>219028.97000000134</v>
      </c>
    </row>
    <row r="54" spans="2:7" x14ac:dyDescent="0.2">
      <c r="B54" s="44"/>
      <c r="C54" s="45"/>
      <c r="D54" s="46"/>
      <c r="E54" s="44"/>
      <c r="F54" s="47"/>
      <c r="G54" s="48"/>
    </row>
    <row r="55" spans="2:7" x14ac:dyDescent="0.2">
      <c r="B55" s="44"/>
      <c r="C55" s="45"/>
      <c r="D55" s="46"/>
      <c r="E55" s="44"/>
      <c r="F55" s="47"/>
      <c r="G55" s="48"/>
    </row>
    <row r="56" spans="2:7" x14ac:dyDescent="0.2">
      <c r="B56" s="22"/>
      <c r="C56" s="23" t="s">
        <v>13</v>
      </c>
      <c r="D56" s="23"/>
    </row>
    <row r="57" spans="2:7" x14ac:dyDescent="0.2">
      <c r="B57" s="22"/>
      <c r="C57" s="23" t="s">
        <v>14</v>
      </c>
      <c r="D57" s="23"/>
    </row>
  </sheetData>
  <sheetProtection selectLockedCells="1"/>
  <protectedRanges>
    <protectedRange sqref="H11" name="Rango1_2"/>
  </protectedRanges>
  <mergeCells count="6">
    <mergeCell ref="B11:F11"/>
    <mergeCell ref="B8:H8"/>
    <mergeCell ref="B9:H9"/>
    <mergeCell ref="B6:H6"/>
    <mergeCell ref="B7:H7"/>
    <mergeCell ref="B10:G10"/>
  </mergeCells>
  <phoneticPr fontId="2" type="noConversion"/>
  <printOptions verticalCentered="1"/>
  <pageMargins left="0.7" right="0.7" top="0.75" bottom="0.75" header="0.3" footer="0.3"/>
  <pageSetup scale="6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SENASA</vt:lpstr>
      <vt:lpstr>SENASA!Área_de_impresión</vt:lpstr>
      <vt:lpstr>SENASA!Títulos_a_imprimir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Yomary</cp:lastModifiedBy>
  <cp:lastPrinted>2026-03-16T13:43:45Z</cp:lastPrinted>
  <dcterms:created xsi:type="dcterms:W3CDTF">2006-07-11T17:39:34Z</dcterms:created>
  <dcterms:modified xsi:type="dcterms:W3CDTF">2026-03-20T21:21:43Z</dcterms:modified>
</cp:coreProperties>
</file>