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490" windowHeight="7455" tabRatio="601"/>
  </bookViews>
  <sheets>
    <sheet name="SENASA" sheetId="1" r:id="rId1"/>
  </sheets>
  <definedNames>
    <definedName name="_xlnm.Print_Area" localSheetId="0">SENASA!$B$1:$J$39</definedName>
    <definedName name="_xlnm.Print_Titles" localSheetId="0">SENASA!$1:$12</definedName>
  </definedNames>
  <calcPr calcId="144525" fullCalcOnLoad="1"/>
</workbook>
</file>

<file path=xl/calcChain.xml><?xml version="1.0" encoding="utf-8"?>
<calcChain xmlns="http://schemas.openxmlformats.org/spreadsheetml/2006/main">
  <c r="G13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</calcChain>
</file>

<file path=xl/sharedStrings.xml><?xml version="1.0" encoding="utf-8"?>
<sst xmlns="http://schemas.openxmlformats.org/spreadsheetml/2006/main" count="106" uniqueCount="73">
  <si>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</si>
  <si>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</si>
  <si>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</si>
  <si>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</si>
  <si>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</si>
  <si>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</si>
  <si>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</si>
  <si>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</si>
  <si>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</si>
  <si>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</si>
  <si>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</si>
  <si>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</si>
  <si>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Libro Banco Cuenta Operativa, (senasa)</t>
  </si>
  <si>
    <t>LIC.  ALTAGRACIA SANCHEZ M</t>
  </si>
  <si>
    <t>ENC. DE CONTABILIDAD</t>
  </si>
  <si>
    <t>TRANSFERENCIA TESORERIA</t>
  </si>
  <si>
    <t>COMISIONES BANCARIA</t>
  </si>
  <si>
    <t>NEXT DOMINICANA S.A</t>
  </si>
  <si>
    <t>ACROX DOMINICANA SRL</t>
  </si>
  <si>
    <t>MOOPER DENTAL CLINIC</t>
  </si>
  <si>
    <t>COMERCIALIZADORA JOMECA</t>
  </si>
  <si>
    <t>FR MULTISERVICIOS</t>
  </si>
  <si>
    <t>INDUGAS SRL</t>
  </si>
  <si>
    <t>FRESHKLIN SOLUTION</t>
  </si>
  <si>
    <t>SERVIAMED DOMINICANA</t>
  </si>
  <si>
    <t>FARMACO QUIMICA NACIONAL</t>
  </si>
  <si>
    <t>AGUA CONTINENTAL</t>
  </si>
  <si>
    <t>MARIA NIEVES ALVAREZ</t>
  </si>
  <si>
    <t>SOLUCIONES TECNOLOGICAS EMP</t>
  </si>
  <si>
    <t>CALMAQUIP</t>
  </si>
  <si>
    <t>MAGNETIQUE SRL</t>
  </si>
  <si>
    <t>SHELVI SRL</t>
  </si>
  <si>
    <t>LUFISA COMERCIAL</t>
  </si>
  <si>
    <t>CABFER SRL</t>
  </si>
  <si>
    <t>GERENFAR SRL</t>
  </si>
  <si>
    <t>BARUCH PHARMA, SRL</t>
  </si>
  <si>
    <t>ZARIOS TECHNOLOGY SRL</t>
  </si>
  <si>
    <t>BIO-NOVA SRL</t>
  </si>
  <si>
    <t>CREDIGAS NATIVA</t>
  </si>
  <si>
    <t>CLIMAT SRL</t>
  </si>
  <si>
    <t>SQUARE SOLUCION, SRL</t>
  </si>
  <si>
    <t>COMFASA EIRL</t>
  </si>
  <si>
    <t>UTECO</t>
  </si>
  <si>
    <t>KATIA CORPORAN ORTIZ</t>
  </si>
  <si>
    <t>S Y M DENTAL</t>
  </si>
  <si>
    <t>VENDIFAR SRL</t>
  </si>
  <si>
    <t>RAMISOL SOLUCIONES</t>
  </si>
  <si>
    <t>LEROMED PHARMA, SRL</t>
  </si>
  <si>
    <t>EXTINTORES DEL CARIBE</t>
  </si>
  <si>
    <t>CLARO DOMINICANA</t>
  </si>
  <si>
    <t>CAASD</t>
  </si>
  <si>
    <t>GAPIEZO SRL</t>
  </si>
  <si>
    <t>ALMED COMERCIAL SRL</t>
  </si>
  <si>
    <t>IMPRESORA R,Y,B SRL</t>
  </si>
  <si>
    <t>PEREZ MARTINEZ</t>
  </si>
  <si>
    <t>DIAMELAB SRL</t>
  </si>
  <si>
    <t>ROPHARMA SRL</t>
  </si>
  <si>
    <t>SARAPE SRL</t>
  </si>
  <si>
    <t>CIENTEC</t>
  </si>
  <si>
    <t>RADLAFE GRUUP SRL</t>
  </si>
  <si>
    <t xml:space="preserve">  SOLUCIONES ALTADIS</t>
  </si>
  <si>
    <t>VARIEDADES RD LOS PEÑA, SRL</t>
  </si>
  <si>
    <t>DUMAS MEDICAL SRL</t>
  </si>
  <si>
    <t>TP COMERCIAL</t>
  </si>
  <si>
    <t>SEÑOR SUMINISTRO</t>
  </si>
  <si>
    <t>SERVIVAM SRL</t>
  </si>
  <si>
    <t>PANADERIA  THANIA</t>
  </si>
  <si>
    <t>HOSPIFAR SRL</t>
  </si>
  <si>
    <t>18/12/2025</t>
  </si>
  <si>
    <t>22/12/2025</t>
  </si>
  <si>
    <t>23/12/2025</t>
  </si>
  <si>
    <t>17/12/2025</t>
  </si>
  <si>
    <t>DEL 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</si>
</sst>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202" formatCode="dd/mm/yy;@"/>
    <numFmt numFmtId="205" formatCode="mm\-dd\-yy"/>
  </numFmts>
  <fonts count="3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73">
    <xf numFmtId="0" fontId="0" fillId="0" borderId="0" xfId="0"/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43" fontId="28" fillId="25" borderId="0" xfId="36" applyFont="1" applyFill="1" applyAlignment="1">
      <alignment vertical="center"/>
    </xf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3" fontId="28" fillId="0" borderId="0" xfId="36" applyFont="1" applyAlignment="1">
      <alignment vertical="center"/>
    </xf>
    <xf numFmtId="0" fontId="28" fillId="0" borderId="0" xfId="0" applyFont="1" applyAlignment="1">
      <alignment horizontal="center" vertical="center"/>
    </xf>
    <xf numFmtId="14" fontId="28" fillId="25" borderId="0" xfId="0" applyNumberFormat="1" applyFont="1" applyFill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29" fillId="26" borderId="10" xfId="0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/>
    </xf>
    <xf numFmtId="43" fontId="30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3" applyNumberFormat="1" applyFont="1" applyFill="1" applyBorder="1"/>
    <xf numFmtId="4" fontId="29" fillId="27" borderId="0" xfId="0" applyNumberFormat="1" applyFont="1" applyFill="1" applyBorder="1" applyAlignment="1">
      <alignment vertical="center"/>
    </xf>
    <xf numFmtId="14" fontId="29" fillId="26" borderId="10" xfId="0" applyNumberFormat="1" applyFont="1" applyFill="1" applyBorder="1" applyAlignment="1">
      <alignment horizontal="center" vertical="center" wrapText="1"/>
    </xf>
    <xf numFmtId="0" fontId="29" fillId="26" borderId="11" xfId="0" applyFont="1" applyFill="1" applyBorder="1" applyAlignment="1">
      <alignment horizontal="center" vertical="center" wrapText="1"/>
    </xf>
    <xf numFmtId="43" fontId="29" fillId="26" borderId="10" xfId="36" applyFont="1" applyFill="1" applyBorder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30" fillId="25" borderId="10" xfId="0" applyNumberFormat="1" applyFont="1" applyFill="1" applyBorder="1" applyAlignment="1">
      <alignment horizontal="right" vertical="center" wrapText="1"/>
    </xf>
    <xf numFmtId="202" fontId="25" fillId="25" borderId="0" xfId="0" applyNumberFormat="1" applyFont="1" applyFill="1" applyBorder="1" applyAlignment="1">
      <alignment horizontal="center"/>
    </xf>
    <xf numFmtId="4" fontId="25" fillId="0" borderId="0" xfId="0" applyNumberFormat="1" applyFont="1" applyBorder="1" applyAlignment="1">
      <alignment horizontal="center"/>
    </xf>
    <xf numFmtId="4" fontId="30" fillId="25" borderId="0" xfId="0" applyNumberFormat="1" applyFont="1" applyFill="1" applyBorder="1" applyAlignment="1">
      <alignment horizontal="right" vertical="center" wrapText="1"/>
    </xf>
    <xf numFmtId="0" fontId="30" fillId="25" borderId="10" xfId="43" applyFont="1" applyFill="1" applyBorder="1" applyAlignment="1">
      <alignment horizontal="center"/>
    </xf>
    <xf numFmtId="0" fontId="30" fillId="25" borderId="10" xfId="0" applyFont="1" applyFill="1" applyBorder="1" applyAlignment="1">
      <alignment horizontal="left"/>
    </xf>
    <xf numFmtId="4" fontId="30" fillId="0" borderId="10" xfId="0" applyNumberFormat="1" applyFont="1" applyBorder="1" applyAlignment="1">
      <alignment horizontal="center"/>
    </xf>
    <xf numFmtId="4" fontId="30" fillId="0" borderId="10" xfId="41" applyNumberFormat="1" applyFont="1" applyBorder="1" applyAlignment="1">
      <alignment horizontal="right"/>
    </xf>
    <xf numFmtId="0" fontId="33" fillId="25" borderId="10" xfId="0" applyNumberFormat="1" applyFont="1" applyFill="1" applyBorder="1" applyAlignment="1">
      <alignment horizontal="center" vertical="center"/>
    </xf>
    <xf numFmtId="4" fontId="30" fillId="25" borderId="10" xfId="0" applyNumberFormat="1" applyFont="1" applyFill="1" applyBorder="1" applyAlignment="1">
      <alignment horizontal="center"/>
    </xf>
    <xf numFmtId="4" fontId="30" fillId="0" borderId="10" xfId="0" applyNumberFormat="1" applyFont="1" applyBorder="1" applyAlignment="1">
      <alignment horizontal="center" vertical="center"/>
    </xf>
    <xf numFmtId="4" fontId="30" fillId="25" borderId="10" xfId="0" applyNumberFormat="1" applyFont="1" applyFill="1" applyBorder="1" applyAlignment="1">
      <alignment horizontal="center" vertical="center"/>
    </xf>
    <xf numFmtId="202" fontId="30" fillId="25" borderId="10" xfId="43" applyNumberFormat="1" applyFont="1" applyFill="1" applyBorder="1" applyAlignment="1">
      <alignment horizontal="center"/>
    </xf>
    <xf numFmtId="202" fontId="30" fillId="25" borderId="12" xfId="0" applyNumberFormat="1" applyFont="1" applyFill="1" applyBorder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left"/>
    </xf>
    <xf numFmtId="0" fontId="25" fillId="25" borderId="12" xfId="0" applyFont="1" applyFill="1" applyBorder="1" applyAlignment="1">
      <alignment horizontal="left"/>
    </xf>
    <xf numFmtId="0" fontId="26" fillId="25" borderId="12" xfId="0" applyNumberFormat="1" applyFont="1" applyFill="1" applyBorder="1" applyAlignment="1">
      <alignment horizontal="center" vertical="center"/>
    </xf>
    <xf numFmtId="0" fontId="25" fillId="25" borderId="12" xfId="0" applyFont="1" applyFill="1" applyBorder="1" applyAlignment="1">
      <alignment horizontal="center"/>
    </xf>
    <xf numFmtId="14" fontId="30" fillId="0" borderId="10" xfId="0" applyNumberFormat="1" applyFont="1" applyBorder="1" applyAlignment="1">
      <alignment horizontal="center" vertical="center"/>
    </xf>
    <xf numFmtId="4" fontId="25" fillId="0" borderId="10" xfId="0" applyNumberFormat="1" applyFont="1" applyBorder="1" applyAlignment="1">
      <alignment horizontal="center"/>
    </xf>
    <xf numFmtId="0" fontId="26" fillId="25" borderId="10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205" fontId="30" fillId="25" borderId="10" xfId="43" applyNumberFormat="1" applyFont="1" applyFill="1" applyBorder="1" applyAlignment="1">
      <alignment horizontal="center"/>
    </xf>
    <xf numFmtId="202" fontId="30" fillId="25" borderId="10" xfId="0" applyNumberFormat="1" applyFont="1" applyFill="1" applyBorder="1" applyAlignment="1">
      <alignment horizontal="center"/>
    </xf>
    <xf numFmtId="0" fontId="35" fillId="0" borderId="10" xfId="0" applyFont="1" applyBorder="1" applyAlignment="1">
      <alignment horizontal="left" vertical="center"/>
    </xf>
    <xf numFmtId="202" fontId="30" fillId="25" borderId="12" xfId="43" applyNumberFormat="1" applyFont="1" applyFill="1" applyBorder="1" applyAlignment="1">
      <alignment horizontal="center"/>
    </xf>
    <xf numFmtId="0" fontId="25" fillId="0" borderId="10" xfId="43" applyFont="1" applyBorder="1"/>
    <xf numFmtId="0" fontId="25" fillId="0" borderId="12" xfId="0" applyFont="1" applyFill="1" applyBorder="1" applyAlignment="1">
      <alignment horizontal="left"/>
    </xf>
    <xf numFmtId="0" fontId="25" fillId="25" borderId="10" xfId="0" applyFont="1" applyFill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25" borderId="13" xfId="0" applyFont="1" applyFill="1" applyBorder="1" applyAlignment="1">
      <alignment horizontal="left"/>
    </xf>
    <xf numFmtId="0" fontId="25" fillId="0" borderId="14" xfId="43" applyFont="1" applyBorder="1"/>
    <xf numFmtId="0" fontId="25" fillId="0" borderId="13" xfId="43" applyFont="1" applyBorder="1"/>
    <xf numFmtId="0" fontId="25" fillId="25" borderId="13" xfId="43" applyFont="1" applyFill="1" applyBorder="1"/>
    <xf numFmtId="0" fontId="25" fillId="0" borderId="13" xfId="43" applyFont="1" applyBorder="1" applyAlignment="1">
      <alignment horizontal="left"/>
    </xf>
    <xf numFmtId="0" fontId="25" fillId="0" borderId="13" xfId="43" applyFont="1" applyBorder="1" applyAlignment="1"/>
    <xf numFmtId="0" fontId="30" fillId="25" borderId="12" xfId="43" applyFont="1" applyFill="1" applyBorder="1" applyAlignment="1">
      <alignment horizontal="center"/>
    </xf>
    <xf numFmtId="202" fontId="25" fillId="25" borderId="10" xfId="0" applyNumberFormat="1" applyFont="1" applyFill="1" applyBorder="1" applyAlignment="1">
      <alignment horizontal="center"/>
    </xf>
    <xf numFmtId="0" fontId="35" fillId="0" borderId="10" xfId="0" applyFont="1" applyBorder="1" applyAlignment="1">
      <alignment horizontal="center" vertical="center"/>
    </xf>
    <xf numFmtId="0" fontId="29" fillId="27" borderId="15" xfId="0" applyFont="1" applyFill="1" applyBorder="1" applyAlignment="1">
      <alignment horizontal="center" vertical="center"/>
    </xf>
    <xf numFmtId="0" fontId="29" fillId="27" borderId="16" xfId="0" applyFont="1" applyFill="1" applyBorder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0" fontId="29" fillId="28" borderId="17" xfId="0" applyFont="1" applyFill="1" applyBorder="1" applyAlignment="1">
      <alignment horizontal="center" vertical="center" wrapText="1"/>
    </xf>
    <xf numFmtId="0" fontId="29" fillId="28" borderId="0" xfId="0" applyFont="1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_29 feb DESEMBOLSO2004" xfId="41"/>
    <cellStyle name="Neutral 2" xfId="42"/>
    <cellStyle name="Normal" xfId="0" builtinId="0"/>
    <cellStyle name="Normal 2" xfId="43"/>
    <cellStyle name="Normal 2 2" xfId="44"/>
    <cellStyle name="Normal 3" xfId="45"/>
    <cellStyle name="Normal 4" xfId="46"/>
    <cellStyle name="Normal 5" xfId="47"/>
    <cellStyle name="Normal 6" xfId="48"/>
    <cellStyle name="Normal 7" xfId="49"/>
    <cellStyle name="Normal 8" xfId="50"/>
    <cellStyle name="Note" xfId="51"/>
    <cellStyle name="Output" xfId="52"/>
    <cellStyle name="Porcentaje 2" xfId="53"/>
    <cellStyle name="Porcentual 2" xfId="54"/>
    <cellStyle name="Title" xfId="55"/>
    <cellStyle name="Total 2" xfId="56"/>
    <cellStyle name="Warning Text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1545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35242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15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2114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74"/>
  <sheetViews>
    <sheetView tabSelected="1" zoomScale="85" zoomScaleNormal="85" zoomScaleSheetLayoutView="70" workbookViewId="0">
      <selection activeCell="D15" sqref="D15"/>
    </sheetView>
  </sheetViews>
  <sheetFormatPr baseColWidth="10" defaultColWidth="9.140625" defaultRowHeight="15.75" x14ac:dyDescent="0.2"/>
  <cols>
    <col min="1" max="1" width="6.85546875" style="6" customWidth="1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11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70" t="s">
        <v>9</v>
      </c>
      <c r="C6" s="70"/>
      <c r="D6" s="70"/>
      <c r="E6" s="70"/>
      <c r="F6" s="70"/>
      <c r="G6" s="70"/>
      <c r="H6" s="70"/>
      <c r="I6" s="4"/>
    </row>
    <row r="7" spans="1:9" s="1" customFormat="1" x14ac:dyDescent="0.2">
      <c r="B7" s="70" t="s">
        <v>12</v>
      </c>
      <c r="C7" s="70"/>
      <c r="D7" s="70"/>
      <c r="E7" s="70"/>
      <c r="F7" s="70"/>
      <c r="G7" s="70"/>
      <c r="H7" s="70"/>
      <c r="I7" s="4"/>
    </row>
    <row r="8" spans="1:9" s="1" customFormat="1" x14ac:dyDescent="0.2">
      <c r="B8" s="70" t="s">
        <v>7</v>
      </c>
      <c r="C8" s="70"/>
      <c r="D8" s="70"/>
      <c r="E8" s="70"/>
      <c r="F8" s="70"/>
      <c r="G8" s="70"/>
      <c r="H8" s="70"/>
    </row>
    <row r="9" spans="1:9" s="1" customFormat="1" ht="19.5" customHeight="1" x14ac:dyDescent="0.2">
      <c r="B9" s="70" t="s">
        <v>72</v>
      </c>
      <c r="C9" s="70"/>
      <c r="D9" s="70"/>
      <c r="E9" s="70"/>
      <c r="F9" s="70"/>
      <c r="G9" s="70"/>
      <c r="H9" s="70"/>
    </row>
    <row r="10" spans="1:9" ht="36.75" customHeight="1" x14ac:dyDescent="0.2">
      <c r="B10" s="71" t="s">
        <v>10</v>
      </c>
      <c r="C10" s="72"/>
      <c r="D10" s="72"/>
      <c r="E10" s="72"/>
      <c r="F10" s="72"/>
      <c r="G10" s="72"/>
      <c r="H10" s="12"/>
    </row>
    <row r="11" spans="1:9" ht="36" customHeight="1" x14ac:dyDescent="0.2">
      <c r="B11" s="68" t="s">
        <v>8</v>
      </c>
      <c r="C11" s="69"/>
      <c r="D11" s="69"/>
      <c r="E11" s="69"/>
      <c r="F11" s="69"/>
      <c r="G11" s="18">
        <v>227371.71000000089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5">
      <c r="B13" s="43">
        <v>45881</v>
      </c>
      <c r="C13" s="28">
        <v>2186</v>
      </c>
      <c r="D13" s="29" t="s">
        <v>15</v>
      </c>
      <c r="E13" s="30"/>
      <c r="F13" s="15">
        <v>3000000</v>
      </c>
      <c r="G13" s="24">
        <f>G11+F13+F14</f>
        <v>6127371.7100000009</v>
      </c>
      <c r="H13" s="17"/>
    </row>
    <row r="14" spans="1:9" s="9" customFormat="1" ht="19.5" customHeight="1" x14ac:dyDescent="0.25">
      <c r="B14" s="43" t="s">
        <v>71</v>
      </c>
      <c r="C14" s="65">
        <v>2249</v>
      </c>
      <c r="D14" s="29" t="s">
        <v>15</v>
      </c>
      <c r="E14" s="30"/>
      <c r="F14" s="15">
        <v>2900000</v>
      </c>
      <c r="G14" s="24"/>
      <c r="H14" s="17"/>
    </row>
    <row r="15" spans="1:9" s="9" customFormat="1" ht="19.5" customHeight="1" x14ac:dyDescent="0.25">
      <c r="B15" s="36">
        <v>45973</v>
      </c>
      <c r="C15" s="41">
        <v>497892</v>
      </c>
      <c r="D15" s="55" t="s">
        <v>17</v>
      </c>
      <c r="E15" s="30">
        <v>70000</v>
      </c>
      <c r="F15" s="15"/>
      <c r="G15" s="24">
        <f>G13-E15</f>
        <v>6057371.7100000009</v>
      </c>
      <c r="H15" s="17"/>
    </row>
    <row r="16" spans="1:9" s="9" customFormat="1" ht="19.5" customHeight="1" x14ac:dyDescent="0.25">
      <c r="B16" s="54">
        <v>45973</v>
      </c>
      <c r="C16" s="41">
        <v>765934</v>
      </c>
      <c r="D16" s="40" t="s">
        <v>18</v>
      </c>
      <c r="E16" s="30">
        <v>76000</v>
      </c>
      <c r="F16" s="15"/>
      <c r="G16" s="24">
        <f t="shared" ref="G16:G71" si="0">G15-E16</f>
        <v>5981371.7100000009</v>
      </c>
      <c r="H16" s="17"/>
    </row>
    <row r="17" spans="2:8" s="9" customFormat="1" ht="19.5" customHeight="1" x14ac:dyDescent="0.25">
      <c r="B17" s="54">
        <v>45973</v>
      </c>
      <c r="C17" s="41">
        <v>789799</v>
      </c>
      <c r="D17" s="40" t="s">
        <v>19</v>
      </c>
      <c r="E17" s="30">
        <v>35292.5</v>
      </c>
      <c r="F17" s="15"/>
      <c r="G17" s="24">
        <f t="shared" si="0"/>
        <v>5946079.2100000009</v>
      </c>
      <c r="H17" s="17"/>
    </row>
    <row r="18" spans="2:8" s="1" customFormat="1" ht="20.100000000000001" customHeight="1" x14ac:dyDescent="0.25">
      <c r="B18" s="54">
        <v>45973</v>
      </c>
      <c r="C18" s="41">
        <v>819560</v>
      </c>
      <c r="D18" s="40" t="s">
        <v>20</v>
      </c>
      <c r="E18" s="30">
        <v>33419.75</v>
      </c>
      <c r="F18" s="15"/>
      <c r="G18" s="24">
        <f t="shared" si="0"/>
        <v>5912659.4600000009</v>
      </c>
      <c r="H18" s="17"/>
    </row>
    <row r="19" spans="2:8" s="1" customFormat="1" ht="20.100000000000001" customHeight="1" x14ac:dyDescent="0.25">
      <c r="B19" s="54">
        <v>45973</v>
      </c>
      <c r="C19" s="41">
        <v>852883</v>
      </c>
      <c r="D19" s="40" t="s">
        <v>21</v>
      </c>
      <c r="E19" s="30">
        <v>19174.57</v>
      </c>
      <c r="F19" s="15"/>
      <c r="G19" s="24">
        <f t="shared" si="0"/>
        <v>5893484.8900000006</v>
      </c>
      <c r="H19" s="17"/>
    </row>
    <row r="20" spans="2:8" s="1" customFormat="1" ht="20.100000000000001" customHeight="1" x14ac:dyDescent="0.25">
      <c r="B20" s="54">
        <v>45973</v>
      </c>
      <c r="C20" s="41">
        <v>885354</v>
      </c>
      <c r="D20" s="40" t="s">
        <v>22</v>
      </c>
      <c r="E20" s="30">
        <v>91932.2</v>
      </c>
      <c r="F20" s="15"/>
      <c r="G20" s="24">
        <f t="shared" si="0"/>
        <v>5801552.6900000004</v>
      </c>
      <c r="H20" s="17"/>
    </row>
    <row r="21" spans="2:8" s="1" customFormat="1" ht="20.100000000000001" customHeight="1" x14ac:dyDescent="0.25">
      <c r="B21" s="54">
        <v>45973</v>
      </c>
      <c r="C21" s="41">
        <v>19923</v>
      </c>
      <c r="D21" s="40" t="s">
        <v>23</v>
      </c>
      <c r="E21" s="30">
        <v>98182.5</v>
      </c>
      <c r="F21" s="15"/>
      <c r="G21" s="24">
        <f t="shared" si="0"/>
        <v>5703370.1900000004</v>
      </c>
      <c r="H21" s="17"/>
    </row>
    <row r="22" spans="2:8" s="1" customFormat="1" ht="20.100000000000001" customHeight="1" x14ac:dyDescent="0.25">
      <c r="B22" s="54">
        <v>45973</v>
      </c>
      <c r="C22" s="41">
        <v>41939</v>
      </c>
      <c r="D22" s="40" t="s">
        <v>24</v>
      </c>
      <c r="E22" s="30">
        <v>8775</v>
      </c>
      <c r="F22" s="15"/>
      <c r="G22" s="24">
        <f t="shared" si="0"/>
        <v>5694595.1900000004</v>
      </c>
      <c r="H22" s="17"/>
    </row>
    <row r="23" spans="2:8" s="1" customFormat="1" ht="20.100000000000001" customHeight="1" x14ac:dyDescent="0.25">
      <c r="B23" s="54">
        <v>45973</v>
      </c>
      <c r="C23" s="41">
        <v>64684</v>
      </c>
      <c r="D23" s="56" t="s">
        <v>25</v>
      </c>
      <c r="E23" s="30">
        <v>163922.82999999999</v>
      </c>
      <c r="F23" s="15"/>
      <c r="G23" s="24">
        <f t="shared" si="0"/>
        <v>5530672.3600000003</v>
      </c>
      <c r="H23" s="17"/>
    </row>
    <row r="24" spans="2:8" s="1" customFormat="1" ht="20.100000000000001" customHeight="1" x14ac:dyDescent="0.25">
      <c r="B24" s="54">
        <v>45973</v>
      </c>
      <c r="C24" s="41">
        <v>96061</v>
      </c>
      <c r="D24" s="57" t="s">
        <v>26</v>
      </c>
      <c r="E24" s="30">
        <v>17105</v>
      </c>
      <c r="F24" s="15"/>
      <c r="G24" s="24">
        <f t="shared" si="0"/>
        <v>5513567.3600000003</v>
      </c>
      <c r="H24" s="17"/>
    </row>
    <row r="25" spans="2:8" s="1" customFormat="1" ht="20.100000000000001" customHeight="1" x14ac:dyDescent="0.25">
      <c r="B25" s="54">
        <v>45973</v>
      </c>
      <c r="C25" s="41">
        <v>136008</v>
      </c>
      <c r="D25" s="39" t="s">
        <v>27</v>
      </c>
      <c r="E25" s="30">
        <v>13740.8</v>
      </c>
      <c r="F25" s="15"/>
      <c r="G25" s="24">
        <f t="shared" si="0"/>
        <v>5499826.5600000005</v>
      </c>
      <c r="H25" s="17"/>
    </row>
    <row r="26" spans="2:8" s="1" customFormat="1" ht="20.100000000000001" customHeight="1" x14ac:dyDescent="0.25">
      <c r="B26" s="54">
        <v>45973</v>
      </c>
      <c r="C26" s="41">
        <v>186974</v>
      </c>
      <c r="D26" s="58" t="s">
        <v>28</v>
      </c>
      <c r="E26" s="30">
        <v>101615.25</v>
      </c>
      <c r="F26" s="15"/>
      <c r="G26" s="24">
        <f t="shared" si="0"/>
        <v>5398211.3100000005</v>
      </c>
      <c r="H26" s="17"/>
    </row>
    <row r="27" spans="2:8" s="1" customFormat="1" ht="20.100000000000001" customHeight="1" x14ac:dyDescent="0.25">
      <c r="B27" s="54">
        <v>45973</v>
      </c>
      <c r="C27" s="41">
        <v>226104</v>
      </c>
      <c r="D27" s="58" t="s">
        <v>29</v>
      </c>
      <c r="E27" s="30">
        <v>15092.2</v>
      </c>
      <c r="F27" s="15"/>
      <c r="G27" s="24">
        <f t="shared" si="0"/>
        <v>5383119.1100000003</v>
      </c>
      <c r="H27" s="17"/>
    </row>
    <row r="28" spans="2:8" s="1" customFormat="1" ht="20.100000000000001" customHeight="1" x14ac:dyDescent="0.25">
      <c r="B28" s="54">
        <v>45973</v>
      </c>
      <c r="C28" s="41">
        <v>260783</v>
      </c>
      <c r="D28" s="59" t="s">
        <v>30</v>
      </c>
      <c r="E28" s="30">
        <v>55935</v>
      </c>
      <c r="F28" s="15"/>
      <c r="G28" s="24">
        <f t="shared" si="0"/>
        <v>5327184.1100000003</v>
      </c>
      <c r="H28" s="17"/>
    </row>
    <row r="29" spans="2:8" s="1" customFormat="1" ht="20.100000000000001" customHeight="1" x14ac:dyDescent="0.25">
      <c r="B29" s="54">
        <v>45973</v>
      </c>
      <c r="C29" s="41">
        <v>298428</v>
      </c>
      <c r="D29" s="59" t="s">
        <v>31</v>
      </c>
      <c r="E29" s="30">
        <v>89100.5</v>
      </c>
      <c r="F29" s="15"/>
      <c r="G29" s="24">
        <f t="shared" si="0"/>
        <v>5238083.6100000003</v>
      </c>
      <c r="H29" s="17"/>
    </row>
    <row r="30" spans="2:8" s="1" customFormat="1" ht="20.100000000000001" customHeight="1" x14ac:dyDescent="0.25">
      <c r="B30" s="54">
        <v>46003</v>
      </c>
      <c r="C30" s="41">
        <v>342698</v>
      </c>
      <c r="D30" s="59" t="s">
        <v>32</v>
      </c>
      <c r="E30" s="30">
        <v>213627.5</v>
      </c>
      <c r="F30" s="15"/>
      <c r="G30" s="24">
        <f t="shared" si="0"/>
        <v>5024456.1100000003</v>
      </c>
      <c r="H30" s="17"/>
    </row>
    <row r="31" spans="2:8" s="1" customFormat="1" ht="20.100000000000001" customHeight="1" x14ac:dyDescent="0.25">
      <c r="B31" s="54">
        <v>46003</v>
      </c>
      <c r="C31" s="41">
        <v>137297</v>
      </c>
      <c r="D31" s="59" t="s">
        <v>33</v>
      </c>
      <c r="E31" s="30">
        <v>126435.5</v>
      </c>
      <c r="F31" s="15"/>
      <c r="G31" s="24">
        <f t="shared" si="0"/>
        <v>4898020.6100000003</v>
      </c>
      <c r="H31" s="17"/>
    </row>
    <row r="32" spans="2:8" s="1" customFormat="1" ht="20.100000000000001" customHeight="1" x14ac:dyDescent="0.25">
      <c r="B32" s="54">
        <v>46003</v>
      </c>
      <c r="C32" s="41">
        <v>933830</v>
      </c>
      <c r="D32" s="39" t="s">
        <v>34</v>
      </c>
      <c r="E32" s="30">
        <v>60800</v>
      </c>
      <c r="F32" s="15"/>
      <c r="G32" s="24">
        <f t="shared" si="0"/>
        <v>4837220.6100000003</v>
      </c>
      <c r="H32" s="17"/>
    </row>
    <row r="33" spans="2:9" s="1" customFormat="1" ht="20.100000000000001" customHeight="1" x14ac:dyDescent="0.25">
      <c r="B33" s="54">
        <v>46003</v>
      </c>
      <c r="C33" s="41">
        <v>957303</v>
      </c>
      <c r="D33" s="39" t="s">
        <v>35</v>
      </c>
      <c r="E33" s="30">
        <v>128250</v>
      </c>
      <c r="F33" s="15"/>
      <c r="G33" s="24">
        <f t="shared" si="0"/>
        <v>4708970.6100000003</v>
      </c>
      <c r="H33" s="17"/>
    </row>
    <row r="34" spans="2:9" s="1" customFormat="1" ht="20.100000000000001" customHeight="1" x14ac:dyDescent="0.25">
      <c r="B34" s="54">
        <v>46003</v>
      </c>
      <c r="C34" s="41">
        <v>979039</v>
      </c>
      <c r="D34" s="39" t="s">
        <v>36</v>
      </c>
      <c r="E34" s="30">
        <v>56104.5</v>
      </c>
      <c r="F34" s="15"/>
      <c r="G34" s="24">
        <f t="shared" si="0"/>
        <v>4652866.1100000003</v>
      </c>
      <c r="H34" s="17"/>
    </row>
    <row r="35" spans="2:9" s="1" customFormat="1" ht="20.100000000000001" customHeight="1" x14ac:dyDescent="0.25">
      <c r="B35" s="54">
        <v>46003</v>
      </c>
      <c r="C35" s="41">
        <v>13322</v>
      </c>
      <c r="D35" s="39" t="s">
        <v>37</v>
      </c>
      <c r="E35" s="30">
        <v>348788.3</v>
      </c>
      <c r="F35" s="15"/>
      <c r="G35" s="24">
        <f t="shared" si="0"/>
        <v>4304077.8100000005</v>
      </c>
      <c r="H35" s="17"/>
    </row>
    <row r="36" spans="2:9" s="1" customFormat="1" ht="20.100000000000001" customHeight="1" x14ac:dyDescent="0.25">
      <c r="B36" s="54">
        <v>46003</v>
      </c>
      <c r="C36" s="41">
        <v>55696</v>
      </c>
      <c r="D36" s="39" t="s">
        <v>38</v>
      </c>
      <c r="E36" s="30">
        <v>23707.82</v>
      </c>
      <c r="F36" s="15"/>
      <c r="G36" s="24">
        <f t="shared" si="0"/>
        <v>4280369.99</v>
      </c>
      <c r="H36" s="17"/>
      <c r="I36" s="2"/>
    </row>
    <row r="37" spans="2:9" s="1" customFormat="1" ht="20.100000000000001" customHeight="1" x14ac:dyDescent="0.25">
      <c r="B37" s="54">
        <v>46003</v>
      </c>
      <c r="C37" s="41">
        <v>4007988</v>
      </c>
      <c r="D37" s="39" t="s">
        <v>39</v>
      </c>
      <c r="E37" s="30">
        <v>217373.91</v>
      </c>
      <c r="F37" s="15"/>
      <c r="G37" s="24">
        <f t="shared" si="0"/>
        <v>4062996.08</v>
      </c>
      <c r="H37" s="17"/>
    </row>
    <row r="38" spans="2:9" s="1" customFormat="1" ht="20.100000000000001" customHeight="1" x14ac:dyDescent="0.25">
      <c r="B38" s="54">
        <v>46003</v>
      </c>
      <c r="C38" s="41">
        <v>201285</v>
      </c>
      <c r="D38" s="39" t="s">
        <v>40</v>
      </c>
      <c r="E38" s="30">
        <v>57000</v>
      </c>
      <c r="F38" s="15"/>
      <c r="G38" s="24">
        <f t="shared" si="0"/>
        <v>4005996.08</v>
      </c>
      <c r="H38" s="17"/>
    </row>
    <row r="39" spans="2:9" s="1" customFormat="1" ht="20.100000000000001" customHeight="1" x14ac:dyDescent="0.25">
      <c r="B39" s="54" t="s">
        <v>68</v>
      </c>
      <c r="C39" s="41">
        <v>90646</v>
      </c>
      <c r="D39" s="58" t="s">
        <v>41</v>
      </c>
      <c r="E39" s="30">
        <v>198745.89</v>
      </c>
      <c r="F39" s="15"/>
      <c r="G39" s="24">
        <f t="shared" si="0"/>
        <v>3807250.19</v>
      </c>
      <c r="H39" s="17"/>
    </row>
    <row r="40" spans="2:9" x14ac:dyDescent="0.25">
      <c r="B40" s="54" t="s">
        <v>68</v>
      </c>
      <c r="C40" s="41">
        <v>26863</v>
      </c>
      <c r="D40" s="58" t="s">
        <v>42</v>
      </c>
      <c r="E40" s="30">
        <v>107014.2</v>
      </c>
      <c r="F40" s="15"/>
      <c r="G40" s="24">
        <f t="shared" si="0"/>
        <v>3700235.9899999998</v>
      </c>
    </row>
    <row r="41" spans="2:9" x14ac:dyDescent="0.25">
      <c r="B41" s="54" t="s">
        <v>68</v>
      </c>
      <c r="C41" s="41">
        <v>59595</v>
      </c>
      <c r="D41" s="58" t="s">
        <v>43</v>
      </c>
      <c r="E41" s="30">
        <v>15761.349999999999</v>
      </c>
      <c r="F41" s="15"/>
      <c r="G41" s="24">
        <f t="shared" si="0"/>
        <v>3684474.6399999997</v>
      </c>
    </row>
    <row r="42" spans="2:9" x14ac:dyDescent="0.25">
      <c r="B42" s="54" t="s">
        <v>69</v>
      </c>
      <c r="C42" s="41">
        <v>22280</v>
      </c>
      <c r="D42" s="40" t="s">
        <v>44</v>
      </c>
      <c r="E42" s="30">
        <v>21029.26</v>
      </c>
      <c r="F42" s="15"/>
      <c r="G42" s="24">
        <f t="shared" si="0"/>
        <v>3663445.38</v>
      </c>
    </row>
    <row r="43" spans="2:9" x14ac:dyDescent="0.25">
      <c r="B43" s="37" t="s">
        <v>69</v>
      </c>
      <c r="C43" s="41">
        <v>56089</v>
      </c>
      <c r="D43" s="60" t="s">
        <v>17</v>
      </c>
      <c r="E43" s="30">
        <v>102440</v>
      </c>
      <c r="F43" s="31"/>
      <c r="G43" s="24">
        <f t="shared" si="0"/>
        <v>3561005.38</v>
      </c>
    </row>
    <row r="44" spans="2:9" x14ac:dyDescent="0.25">
      <c r="B44" s="37" t="s">
        <v>69</v>
      </c>
      <c r="C44" s="41">
        <v>531879</v>
      </c>
      <c r="D44" s="61" t="s">
        <v>45</v>
      </c>
      <c r="E44" s="33">
        <v>172870</v>
      </c>
      <c r="F44" s="38"/>
      <c r="G44" s="24">
        <f t="shared" si="0"/>
        <v>3388135.38</v>
      </c>
    </row>
    <row r="45" spans="2:9" x14ac:dyDescent="0.25">
      <c r="B45" s="37" t="s">
        <v>69</v>
      </c>
      <c r="C45" s="41">
        <v>608424</v>
      </c>
      <c r="D45" s="61" t="s">
        <v>46</v>
      </c>
      <c r="E45" s="33">
        <v>244626.39</v>
      </c>
      <c r="F45" s="38"/>
      <c r="G45" s="24">
        <f t="shared" si="0"/>
        <v>3143508.9899999998</v>
      </c>
    </row>
    <row r="46" spans="2:9" x14ac:dyDescent="0.25">
      <c r="B46" s="37" t="s">
        <v>69</v>
      </c>
      <c r="C46" s="41">
        <v>647040</v>
      </c>
      <c r="D46" s="61" t="s">
        <v>47</v>
      </c>
      <c r="E46" s="33">
        <v>188096</v>
      </c>
      <c r="F46" s="15"/>
      <c r="G46" s="24">
        <f t="shared" si="0"/>
        <v>2955412.9899999998</v>
      </c>
    </row>
    <row r="47" spans="2:9" x14ac:dyDescent="0.25">
      <c r="B47" s="37" t="s">
        <v>69</v>
      </c>
      <c r="C47" s="41">
        <v>784759</v>
      </c>
      <c r="D47" s="61" t="s">
        <v>48</v>
      </c>
      <c r="E47" s="30">
        <v>11210</v>
      </c>
      <c r="F47" s="15"/>
      <c r="G47" s="24">
        <f t="shared" si="0"/>
        <v>2944202.9899999998</v>
      </c>
    </row>
    <row r="48" spans="2:9" x14ac:dyDescent="0.25">
      <c r="B48" s="37" t="s">
        <v>69</v>
      </c>
      <c r="C48" s="41">
        <v>804457</v>
      </c>
      <c r="D48" s="61" t="s">
        <v>49</v>
      </c>
      <c r="E48" s="30">
        <v>26646.26</v>
      </c>
      <c r="F48" s="15"/>
      <c r="G48" s="24">
        <f t="shared" si="0"/>
        <v>2917556.73</v>
      </c>
    </row>
    <row r="49" spans="2:7" x14ac:dyDescent="0.25">
      <c r="B49" s="37" t="s">
        <v>69</v>
      </c>
      <c r="C49" s="41">
        <v>835946</v>
      </c>
      <c r="D49" s="61" t="s">
        <v>50</v>
      </c>
      <c r="E49" s="30">
        <v>23326</v>
      </c>
      <c r="F49" s="15"/>
      <c r="G49" s="24">
        <f t="shared" si="0"/>
        <v>2894230.73</v>
      </c>
    </row>
    <row r="50" spans="2:7" x14ac:dyDescent="0.25">
      <c r="B50" s="37" t="s">
        <v>69</v>
      </c>
      <c r="C50" s="41">
        <v>864881</v>
      </c>
      <c r="D50" s="61" t="s">
        <v>51</v>
      </c>
      <c r="E50" s="30">
        <v>217182.36000000002</v>
      </c>
      <c r="F50" s="15"/>
      <c r="G50" s="24">
        <f t="shared" si="0"/>
        <v>2677048.37</v>
      </c>
    </row>
    <row r="51" spans="2:7" x14ac:dyDescent="0.25">
      <c r="B51" s="37" t="s">
        <v>69</v>
      </c>
      <c r="C51" s="42">
        <v>944142</v>
      </c>
      <c r="D51" s="61" t="s">
        <v>52</v>
      </c>
      <c r="E51" s="30">
        <v>7472.6900000000005</v>
      </c>
      <c r="F51" s="15"/>
      <c r="G51" s="24">
        <f t="shared" si="0"/>
        <v>2669575.6800000002</v>
      </c>
    </row>
    <row r="52" spans="2:7" x14ac:dyDescent="0.25">
      <c r="B52" s="37" t="s">
        <v>69</v>
      </c>
      <c r="C52" s="42">
        <v>47407</v>
      </c>
      <c r="D52" s="40" t="s">
        <v>23</v>
      </c>
      <c r="E52" s="30">
        <v>102932.5</v>
      </c>
      <c r="F52" s="15"/>
      <c r="G52" s="24">
        <f t="shared" si="0"/>
        <v>2566643.1800000002</v>
      </c>
    </row>
    <row r="53" spans="2:7" x14ac:dyDescent="0.25">
      <c r="B53" s="37" t="s">
        <v>69</v>
      </c>
      <c r="C53" s="42">
        <v>6095617</v>
      </c>
      <c r="D53" s="61" t="s">
        <v>53</v>
      </c>
      <c r="E53" s="30">
        <v>225152.5</v>
      </c>
      <c r="F53" s="15"/>
      <c r="G53" s="24">
        <f t="shared" si="0"/>
        <v>2341490.6800000002</v>
      </c>
    </row>
    <row r="54" spans="2:7" x14ac:dyDescent="0.25">
      <c r="B54" s="37" t="s">
        <v>69</v>
      </c>
      <c r="C54" s="41">
        <v>180815</v>
      </c>
      <c r="D54" s="59" t="s">
        <v>32</v>
      </c>
      <c r="E54" s="34">
        <v>80916.34</v>
      </c>
      <c r="F54" s="15"/>
      <c r="G54" s="24">
        <f t="shared" si="0"/>
        <v>2260574.3400000003</v>
      </c>
    </row>
    <row r="55" spans="2:7" x14ac:dyDescent="0.25">
      <c r="B55" s="37" t="s">
        <v>69</v>
      </c>
      <c r="C55" s="41">
        <v>212483</v>
      </c>
      <c r="D55" s="61" t="s">
        <v>54</v>
      </c>
      <c r="E55" s="30">
        <v>27930</v>
      </c>
      <c r="F55" s="15"/>
      <c r="G55" s="24">
        <f t="shared" si="0"/>
        <v>2232644.3400000003</v>
      </c>
    </row>
    <row r="56" spans="2:7" x14ac:dyDescent="0.25">
      <c r="B56" s="37" t="s">
        <v>69</v>
      </c>
      <c r="C56" s="41">
        <v>257853</v>
      </c>
      <c r="D56" s="62" t="s">
        <v>34</v>
      </c>
      <c r="E56" s="34">
        <v>42750</v>
      </c>
      <c r="F56" s="15"/>
      <c r="G56" s="24">
        <f t="shared" si="0"/>
        <v>2189894.3400000003</v>
      </c>
    </row>
    <row r="57" spans="2:7" x14ac:dyDescent="0.25">
      <c r="B57" s="37" t="s">
        <v>69</v>
      </c>
      <c r="C57" s="41">
        <v>318811</v>
      </c>
      <c r="D57" s="62" t="s">
        <v>55</v>
      </c>
      <c r="E57" s="34">
        <v>50626.400000000001</v>
      </c>
      <c r="F57" s="15"/>
      <c r="G57" s="24">
        <f t="shared" si="0"/>
        <v>2139267.9400000004</v>
      </c>
    </row>
    <row r="58" spans="2:7" x14ac:dyDescent="0.25">
      <c r="B58" s="37" t="s">
        <v>69</v>
      </c>
      <c r="C58" s="41">
        <v>351906</v>
      </c>
      <c r="D58" s="62" t="s">
        <v>56</v>
      </c>
      <c r="E58" s="34">
        <v>257702</v>
      </c>
      <c r="F58" s="15"/>
      <c r="G58" s="24">
        <f t="shared" si="0"/>
        <v>1881565.9400000004</v>
      </c>
    </row>
    <row r="59" spans="2:7" x14ac:dyDescent="0.25">
      <c r="B59" s="37" t="s">
        <v>69</v>
      </c>
      <c r="C59" s="41">
        <v>392879</v>
      </c>
      <c r="D59" s="61" t="s">
        <v>57</v>
      </c>
      <c r="E59" s="34">
        <v>93366.25</v>
      </c>
      <c r="F59" s="15"/>
      <c r="G59" s="24">
        <f t="shared" si="0"/>
        <v>1788199.6900000004</v>
      </c>
    </row>
    <row r="60" spans="2:7" x14ac:dyDescent="0.25">
      <c r="B60" s="37" t="s">
        <v>69</v>
      </c>
      <c r="C60" s="41">
        <v>469680</v>
      </c>
      <c r="D60" s="61" t="s">
        <v>58</v>
      </c>
      <c r="E60" s="30">
        <v>177137.56</v>
      </c>
      <c r="F60" s="15"/>
      <c r="G60" s="24">
        <f t="shared" si="0"/>
        <v>1611062.1300000004</v>
      </c>
    </row>
    <row r="61" spans="2:7" x14ac:dyDescent="0.25">
      <c r="B61" s="37" t="s">
        <v>69</v>
      </c>
      <c r="C61" s="41">
        <v>542766</v>
      </c>
      <c r="D61" s="61" t="s">
        <v>59</v>
      </c>
      <c r="E61" s="30">
        <v>13292.05</v>
      </c>
      <c r="F61" s="15"/>
      <c r="G61" s="24">
        <f t="shared" si="0"/>
        <v>1597770.0800000003</v>
      </c>
    </row>
    <row r="62" spans="2:7" x14ac:dyDescent="0.25">
      <c r="B62" s="37" t="s">
        <v>69</v>
      </c>
      <c r="C62" s="41">
        <v>739160</v>
      </c>
      <c r="D62" s="63" t="s">
        <v>60</v>
      </c>
      <c r="E62" s="30">
        <v>488951</v>
      </c>
      <c r="F62" s="15"/>
      <c r="G62" s="24">
        <f t="shared" si="0"/>
        <v>1108819.0800000003</v>
      </c>
    </row>
    <row r="63" spans="2:7" x14ac:dyDescent="0.25">
      <c r="B63" s="37" t="s">
        <v>70</v>
      </c>
      <c r="C63" s="41">
        <v>785476</v>
      </c>
      <c r="D63" s="61" t="s">
        <v>61</v>
      </c>
      <c r="E63" s="34">
        <v>137248.66999999998</v>
      </c>
      <c r="F63" s="15"/>
      <c r="G63" s="24">
        <f t="shared" si="0"/>
        <v>971570.41000000038</v>
      </c>
    </row>
    <row r="64" spans="2:7" x14ac:dyDescent="0.25">
      <c r="B64" s="37" t="s">
        <v>70</v>
      </c>
      <c r="C64" s="41">
        <v>688848</v>
      </c>
      <c r="D64" s="61" t="s">
        <v>62</v>
      </c>
      <c r="E64" s="35">
        <v>372934</v>
      </c>
      <c r="F64" s="15"/>
      <c r="G64" s="24">
        <f t="shared" si="0"/>
        <v>598636.41000000038</v>
      </c>
    </row>
    <row r="65" spans="2:7" x14ac:dyDescent="0.25">
      <c r="B65" s="37" t="s">
        <v>70</v>
      </c>
      <c r="C65" s="41">
        <v>728381</v>
      </c>
      <c r="D65" s="61" t="s">
        <v>63</v>
      </c>
      <c r="E65" s="35">
        <v>59212</v>
      </c>
      <c r="F65" s="15"/>
      <c r="G65" s="24">
        <f t="shared" si="0"/>
        <v>539424.41000000038</v>
      </c>
    </row>
    <row r="66" spans="2:7" x14ac:dyDescent="0.25">
      <c r="B66" s="37" t="s">
        <v>70</v>
      </c>
      <c r="C66" s="32">
        <v>776548</v>
      </c>
      <c r="D66" s="61" t="s">
        <v>64</v>
      </c>
      <c r="E66" s="33">
        <v>35409.46</v>
      </c>
      <c r="F66" s="15"/>
      <c r="G66" s="24">
        <f t="shared" si="0"/>
        <v>504014.95000000036</v>
      </c>
    </row>
    <row r="67" spans="2:7" x14ac:dyDescent="0.25">
      <c r="B67" s="37" t="s">
        <v>70</v>
      </c>
      <c r="C67" s="32">
        <v>817738</v>
      </c>
      <c r="D67" s="61" t="s">
        <v>65</v>
      </c>
      <c r="E67" s="33">
        <v>53513.35</v>
      </c>
      <c r="F67" s="15"/>
      <c r="G67" s="24">
        <f t="shared" si="0"/>
        <v>450501.60000000038</v>
      </c>
    </row>
    <row r="68" spans="2:7" x14ac:dyDescent="0.25">
      <c r="B68" s="51" t="s">
        <v>70</v>
      </c>
      <c r="C68" s="45">
        <v>947764</v>
      </c>
      <c r="D68" s="61" t="s">
        <v>66</v>
      </c>
      <c r="E68" s="44">
        <v>6555</v>
      </c>
      <c r="F68" s="15"/>
      <c r="G68" s="24">
        <f t="shared" si="0"/>
        <v>443946.60000000038</v>
      </c>
    </row>
    <row r="69" spans="2:7" x14ac:dyDescent="0.25">
      <c r="B69" s="51" t="s">
        <v>70</v>
      </c>
      <c r="C69" s="45">
        <v>704874</v>
      </c>
      <c r="D69" s="64" t="s">
        <v>67</v>
      </c>
      <c r="E69" s="44">
        <v>79473.759999999995</v>
      </c>
      <c r="F69" s="15"/>
      <c r="G69" s="24">
        <f t="shared" si="0"/>
        <v>364472.84000000037</v>
      </c>
    </row>
    <row r="70" spans="2:7" x14ac:dyDescent="0.25">
      <c r="B70" s="52"/>
      <c r="C70" s="46"/>
      <c r="D70" s="53" t="s">
        <v>16</v>
      </c>
      <c r="E70" s="44">
        <v>194359.82</v>
      </c>
      <c r="F70" s="47"/>
      <c r="G70" s="24">
        <f t="shared" si="0"/>
        <v>170113.02000000037</v>
      </c>
    </row>
    <row r="71" spans="2:7" x14ac:dyDescent="0.2">
      <c r="B71" s="66"/>
      <c r="C71" s="46"/>
      <c r="D71" s="67"/>
      <c r="E71" s="44">
        <v>10999.34</v>
      </c>
      <c r="F71" s="47"/>
      <c r="G71" s="24">
        <f t="shared" si="0"/>
        <v>159113.68000000037</v>
      </c>
    </row>
    <row r="72" spans="2:7" x14ac:dyDescent="0.2">
      <c r="B72" s="25"/>
      <c r="C72" s="48"/>
      <c r="D72" s="49"/>
      <c r="E72" s="26"/>
      <c r="F72" s="50"/>
      <c r="G72" s="27"/>
    </row>
    <row r="73" spans="2:7" x14ac:dyDescent="0.2">
      <c r="B73" s="22"/>
      <c r="C73" s="23" t="s">
        <v>13</v>
      </c>
      <c r="D73" s="23"/>
    </row>
    <row r="74" spans="2:7" x14ac:dyDescent="0.2">
      <c r="B74" s="22"/>
      <c r="C74" s="23" t="s">
        <v>14</v>
      </c>
      <c r="D74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9055118110236221" right="0.39370078740157483" top="0.55118110236220474" bottom="0.55118110236220474" header="0" footer="0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SENASA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Yomary</cp:lastModifiedBy>
  <cp:lastPrinted>2026-01-15T18:24:21Z</cp:lastPrinted>
  <dcterms:created xsi:type="dcterms:W3CDTF">2006-07-11T17:39:34Z</dcterms:created>
  <dcterms:modified xsi:type="dcterms:W3CDTF">2026-01-16T17:51:27Z</dcterms:modified>
</cp:coreProperties>
</file>