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Fondo" sheetId="2" r:id="rId2"/>
  </sheets>
  <definedNames>
    <definedName name="_xlnm.Print_Area" localSheetId="0">SENASA!$B$1:$J$39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7" i="2" l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13" i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</calcChain>
</file>

<file path=xl/sharedStrings.xml><?xml version="1.0" encoding="utf-8"?>
<sst xmlns="http://schemas.openxmlformats.org/spreadsheetml/2006/main" count="120" uniqueCount="62">
  <si>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</si>
  <si>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</si>
  <si>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</si>
  <si>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</si>
  <si>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</si>
  <si>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</si>
  <si>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</si>
  <si>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</si>
  <si>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</si>
  <si>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</si>
  <si>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</si>
  <si>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</si>
  <si>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</si>
  <si>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LIC.  ALTAGRACIA SANCHEZ M</t>
  </si>
  <si>
    <t>ENC. DE CONTABILIDAD</t>
  </si>
  <si>
    <t>TRANSFERENCIA TESORERIA</t>
  </si>
  <si>
    <t>DEL 1 AL 30 DE NOVIEMBRE 2025</t>
  </si>
  <si>
    <t>17/11/2025</t>
  </si>
  <si>
    <t>14/11/2025</t>
  </si>
  <si>
    <t>21/11/2025</t>
  </si>
  <si>
    <t>27/11/2025</t>
  </si>
  <si>
    <t>PAGOS SERV RECOLECCION DESECHOS</t>
  </si>
  <si>
    <t>COMPRA DE MATERIAL ODONTOLOGICOS</t>
  </si>
  <si>
    <t>COMPRA ALIMENTOS</t>
  </si>
  <si>
    <t>COMPRA DE MATERIAL IMPRESO</t>
  </si>
  <si>
    <t>COMPRA DE OXIGENO</t>
  </si>
  <si>
    <t>COMPRA DE COMBUSTIBLE</t>
  </si>
  <si>
    <t>COMPRA MATERIAL MEDICO GASTABLE</t>
  </si>
  <si>
    <t>PAGO SERVICO DE LIMPIEZA Y DESINFECCION</t>
  </si>
  <si>
    <t>PAGO SSERV. ANALISIS DE AGUA</t>
  </si>
  <si>
    <t>COMPRA ARTICULOS DE LIMPIEZA</t>
  </si>
  <si>
    <t>COMPRA DE UTILES VARIOS</t>
  </si>
  <si>
    <t>COMPRA ARTICULOS DE TECNOLOGIA</t>
  </si>
  <si>
    <t>COMPRA ARTICULOS DE OFICINA</t>
  </si>
  <si>
    <t>PAGO SERVICO DE LICENCIA SOTF</t>
  </si>
  <si>
    <t>PAGP SERVICIO DE REPARACION AIRES</t>
  </si>
  <si>
    <t>MANTENIMIENTO P/ELECTROCAUTERIO</t>
  </si>
  <si>
    <t>PAGO SERVICIO DE SONOGRAFO</t>
  </si>
  <si>
    <t>TRAMERIAS FARMACIA</t>
  </si>
  <si>
    <t>PAGOS SERVICIO FUNEBRE</t>
  </si>
  <si>
    <t>COMPRA DE ZAFACONES</t>
  </si>
  <si>
    <t>COMPRA DE MOTOR DE 2 RUEDAS</t>
  </si>
  <si>
    <t>COMPRA DE ALIMENTOS</t>
  </si>
  <si>
    <t>COMPRA DE ARTICULOS ELECTRICOS</t>
  </si>
  <si>
    <t>PAGO SERVICIO DE COMUNICACIÓN</t>
  </si>
  <si>
    <t>COMISIONES BANCARIA</t>
  </si>
  <si>
    <t>30/11/2025</t>
  </si>
  <si>
    <t>Libro Banco Cuenta Operativa, (fondo operativo)</t>
  </si>
  <si>
    <t>DEL 1 AL 30 DE NOVIEMBRE  2025</t>
  </si>
  <si>
    <t>Cuenta Bancaria No: 314-000045-8</t>
  </si>
  <si>
    <t>17/112025</t>
  </si>
  <si>
    <t>DEPOSITO</t>
  </si>
  <si>
    <t>19/011/2025</t>
  </si>
  <si>
    <t>COMPRA DE MATERIAL GASTBLE DESPENSA</t>
  </si>
  <si>
    <t>COMPRA DE MATERIA MEDICO</t>
  </si>
  <si>
    <t>COMPRA DE MEDICAMENTOS</t>
  </si>
  <si>
    <t>COMPRA DE REACTIVOS</t>
  </si>
  <si>
    <t>COMPRA DE MATERIAL MED. GAST</t>
  </si>
  <si>
    <t>SERVICIO DE RECOGIDA BASURA</t>
  </si>
  <si>
    <t>COMPRA DE ARTICULOS DE OFICINA</t>
  </si>
  <si>
    <t>COMISIONES BANCARIAS</t>
  </si>
  <si>
    <t>LIC.  ALTAGRACIA SANCHEZ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</si>
</sst>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;@"/>
    <numFmt numFmtId="166" formatCode="mm\-dd\-yy"/>
  </numFmts>
  <fonts count="3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164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164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3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164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165" fontId="25" fillId="25" borderId="0" xfId="0" applyNumberFormat="1" applyFont="1" applyFill="1" applyBorder="1" applyAlignment="1">
      <alignment horizontal="center"/>
    </xf>
    <xf numFmtId="4" fontId="25" fillId="0" borderId="0" xfId="0" applyNumberFormat="1" applyFont="1" applyBorder="1" applyAlignment="1">
      <alignment horizontal="center"/>
    </xf>
    <xf numFmtId="4" fontId="30" fillId="25" borderId="0" xfId="0" applyNumberFormat="1" applyFont="1" applyFill="1" applyBorder="1" applyAlignment="1">
      <alignment horizontal="right" vertical="center" wrapText="1"/>
    </xf>
    <xf numFmtId="0" fontId="30" fillId="25" borderId="10" xfId="43" applyFont="1" applyFill="1" applyBorder="1" applyAlignment="1">
      <alignment horizontal="center"/>
    </xf>
    <xf numFmtId="0" fontId="30" fillId="25" borderId="10" xfId="0" applyFont="1" applyFill="1" applyBorder="1" applyAlignment="1">
      <alignment horizontal="left"/>
    </xf>
    <xf numFmtId="4" fontId="30" fillId="0" borderId="10" xfId="0" applyNumberFormat="1" applyFont="1" applyBorder="1" applyAlignment="1">
      <alignment horizontal="center"/>
    </xf>
    <xf numFmtId="4" fontId="30" fillId="0" borderId="10" xfId="41" applyNumberFormat="1" applyFont="1" applyBorder="1" applyAlignment="1">
      <alignment horizontal="right"/>
    </xf>
    <xf numFmtId="0" fontId="33" fillId="25" borderId="10" xfId="0" applyNumberFormat="1" applyFont="1" applyFill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 vertical="center"/>
    </xf>
    <xf numFmtId="165" fontId="30" fillId="25" borderId="10" xfId="43" applyNumberFormat="1" applyFont="1" applyFill="1" applyBorder="1" applyAlignment="1">
      <alignment horizontal="center"/>
    </xf>
    <xf numFmtId="165" fontId="30" fillId="25" borderId="12" xfId="0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25" borderId="12" xfId="0" applyFont="1" applyFill="1" applyBorder="1" applyAlignment="1">
      <alignment horizontal="left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0" fontId="29" fillId="25" borderId="0" xfId="0" applyFont="1" applyFill="1" applyAlignment="1">
      <alignment horizontal="center" vertical="center"/>
    </xf>
    <xf numFmtId="14" fontId="30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/>
    </xf>
    <xf numFmtId="0" fontId="25" fillId="0" borderId="12" xfId="0" applyFont="1" applyBorder="1" applyAlignment="1">
      <alignment horizontal="left" vertical="center" wrapText="1"/>
    </xf>
    <xf numFmtId="164" fontId="25" fillId="0" borderId="10" xfId="36" applyFont="1" applyBorder="1" applyAlignment="1">
      <alignment horizontal="left"/>
    </xf>
    <xf numFmtId="0" fontId="25" fillId="0" borderId="10" xfId="43" applyFont="1" applyBorder="1" applyAlignment="1">
      <alignment horizontal="left"/>
    </xf>
    <xf numFmtId="4" fontId="25" fillId="0" borderId="10" xfId="0" applyNumberFormat="1" applyFont="1" applyBorder="1" applyAlignment="1">
      <alignment horizontal="center"/>
    </xf>
    <xf numFmtId="0" fontId="26" fillId="25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166" fontId="30" fillId="25" borderId="10" xfId="43" applyNumberFormat="1" applyFont="1" applyFill="1" applyBorder="1" applyAlignment="1">
      <alignment horizontal="center"/>
    </xf>
    <xf numFmtId="165" fontId="30" fillId="25" borderId="10" xfId="0" applyNumberFormat="1" applyFont="1" applyFill="1" applyBorder="1" applyAlignment="1">
      <alignment horizontal="center"/>
    </xf>
    <xf numFmtId="0" fontId="35" fillId="0" borderId="10" xfId="0" applyFont="1" applyBorder="1" applyAlignment="1">
      <alignment horizontal="left" vertical="center"/>
    </xf>
    <xf numFmtId="0" fontId="30" fillId="25" borderId="16" xfId="43" applyFont="1" applyFill="1" applyBorder="1" applyAlignment="1">
      <alignment horizontal="center"/>
    </xf>
    <xf numFmtId="0" fontId="36" fillId="25" borderId="10" xfId="0" applyFont="1" applyFill="1" applyBorder="1"/>
    <xf numFmtId="164" fontId="30" fillId="25" borderId="10" xfId="36" applyFont="1" applyFill="1" applyBorder="1" applyAlignment="1">
      <alignment horizontal="center" vertical="center"/>
    </xf>
    <xf numFmtId="164" fontId="30" fillId="2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" fontId="30" fillId="25" borderId="10" xfId="43" applyNumberFormat="1" applyFont="1" applyFill="1" applyBorder="1" applyAlignment="1">
      <alignment horizontal="center"/>
    </xf>
    <xf numFmtId="166" fontId="30" fillId="25" borderId="0" xfId="43" applyNumberFormat="1" applyFont="1" applyFill="1" applyBorder="1" applyAlignment="1">
      <alignment horizontal="center"/>
    </xf>
    <xf numFmtId="0" fontId="33" fillId="25" borderId="0" xfId="0" applyNumberFormat="1" applyFont="1" applyFill="1" applyBorder="1" applyAlignment="1">
      <alignment horizontal="center" vertical="center"/>
    </xf>
    <xf numFmtId="0" fontId="30" fillId="25" borderId="0" xfId="0" applyFont="1" applyFill="1" applyBorder="1" applyAlignment="1">
      <alignment horizontal="left"/>
    </xf>
    <xf numFmtId="4" fontId="30" fillId="0" borderId="0" xfId="0" applyNumberFormat="1" applyFont="1" applyBorder="1" applyAlignment="1">
      <alignment horizontal="center" vertical="center"/>
    </xf>
    <xf numFmtId="164" fontId="30" fillId="0" borderId="0" xfId="36" applyFont="1" applyFill="1" applyBorder="1" applyAlignment="1">
      <alignment vertical="center"/>
    </xf>
    <xf numFmtId="0" fontId="29" fillId="27" borderId="13" xfId="0" applyFont="1" applyFill="1" applyBorder="1" applyAlignment="1">
      <alignment horizontal="center" vertical="center"/>
    </xf>
    <xf numFmtId="0" fontId="29" fillId="27" borderId="14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2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3</xdr:row>
      <xdr:rowOff>152400</xdr:rowOff>
    </xdr:from>
    <xdr:to>
      <xdr:col>4</xdr:col>
      <xdr:colOff>647700</xdr:colOff>
      <xdr:row>8</xdr:row>
      <xdr:rowOff>133350</xdr:rowOff>
    </xdr:to>
    <xdr:pic>
      <xdr:nvPicPr>
        <xdr:cNvPr id="2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638175"/>
          <a:ext cx="15335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28575</xdr:rowOff>
    </xdr:from>
    <xdr:to>
      <xdr:col>3</xdr:col>
      <xdr:colOff>638303</xdr:colOff>
      <xdr:row>8</xdr:row>
      <xdr:rowOff>38101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6275"/>
          <a:ext cx="2162303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46"/>
  <sheetViews>
    <sheetView topLeftCell="A4" zoomScale="85" zoomScaleNormal="85" zoomScaleSheetLayoutView="70" workbookViewId="0">
      <selection activeCell="H15" sqref="H15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2" t="s">
        <v>9</v>
      </c>
      <c r="C6" s="72"/>
      <c r="D6" s="72"/>
      <c r="E6" s="72"/>
      <c r="F6" s="72"/>
      <c r="G6" s="72"/>
      <c r="H6" s="72"/>
      <c r="I6" s="4"/>
    </row>
    <row r="7" spans="1:9" s="1" customFormat="1" x14ac:dyDescent="0.2">
      <c r="B7" s="72" t="s">
        <v>12</v>
      </c>
      <c r="C7" s="72"/>
      <c r="D7" s="72"/>
      <c r="E7" s="72"/>
      <c r="F7" s="72"/>
      <c r="G7" s="72"/>
      <c r="H7" s="72"/>
      <c r="I7" s="4"/>
    </row>
    <row r="8" spans="1:9" s="1" customFormat="1" x14ac:dyDescent="0.2">
      <c r="B8" s="72" t="s">
        <v>7</v>
      </c>
      <c r="C8" s="72"/>
      <c r="D8" s="72"/>
      <c r="E8" s="72"/>
      <c r="F8" s="72"/>
      <c r="G8" s="72"/>
      <c r="H8" s="72"/>
    </row>
    <row r="9" spans="1:9" s="1" customFormat="1" ht="19.5" customHeight="1" x14ac:dyDescent="0.2">
      <c r="B9" s="72" t="s">
        <v>16</v>
      </c>
      <c r="C9" s="72"/>
      <c r="D9" s="72"/>
      <c r="E9" s="72"/>
      <c r="F9" s="72"/>
      <c r="G9" s="72"/>
      <c r="H9" s="72"/>
    </row>
    <row r="10" spans="1:9" ht="36.75" customHeight="1" x14ac:dyDescent="0.2">
      <c r="B10" s="73" t="s">
        <v>10</v>
      </c>
      <c r="C10" s="74"/>
      <c r="D10" s="74"/>
      <c r="E10" s="74"/>
      <c r="F10" s="74"/>
      <c r="G10" s="74"/>
      <c r="H10" s="12"/>
    </row>
    <row r="11" spans="1:9" ht="36" customHeight="1" x14ac:dyDescent="0.2">
      <c r="B11" s="70" t="s">
        <v>8</v>
      </c>
      <c r="C11" s="71"/>
      <c r="D11" s="71"/>
      <c r="E11" s="71"/>
      <c r="F11" s="71"/>
      <c r="G11" s="18">
        <v>677497.21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44" t="s">
        <v>17</v>
      </c>
      <c r="C13" s="28">
        <v>45242</v>
      </c>
      <c r="D13" s="29" t="s">
        <v>15</v>
      </c>
      <c r="E13" s="30"/>
      <c r="F13" s="15">
        <v>2500000</v>
      </c>
      <c r="G13" s="24">
        <f>G11+F13</f>
        <v>3177497.21</v>
      </c>
      <c r="H13" s="17"/>
    </row>
    <row r="14" spans="1:9" s="9" customFormat="1" ht="19.5" customHeight="1" x14ac:dyDescent="0.25">
      <c r="B14" s="36" t="s">
        <v>18</v>
      </c>
      <c r="C14" s="41">
        <v>550532</v>
      </c>
      <c r="D14" s="39" t="s">
        <v>21</v>
      </c>
      <c r="E14" s="30">
        <v>76000</v>
      </c>
      <c r="F14" s="15"/>
      <c r="G14" s="24">
        <f>G13-E14</f>
        <v>3101497.21</v>
      </c>
      <c r="H14" s="17"/>
    </row>
    <row r="15" spans="1:9" s="9" customFormat="1" ht="19.5" customHeight="1" x14ac:dyDescent="0.25">
      <c r="B15" s="37" t="s">
        <v>18</v>
      </c>
      <c r="C15" s="41">
        <v>577312</v>
      </c>
      <c r="D15" s="39" t="s">
        <v>22</v>
      </c>
      <c r="E15" s="30">
        <v>31825</v>
      </c>
      <c r="F15" s="31"/>
      <c r="G15" s="24">
        <f t="shared" ref="G15:G38" si="0">G14-E15</f>
        <v>3069672.21</v>
      </c>
      <c r="H15" s="17"/>
    </row>
    <row r="16" spans="1:9" s="9" customFormat="1" ht="19.5" customHeight="1" x14ac:dyDescent="0.25">
      <c r="B16" s="37" t="s">
        <v>18</v>
      </c>
      <c r="C16" s="41">
        <v>526177</v>
      </c>
      <c r="D16" s="39" t="s">
        <v>23</v>
      </c>
      <c r="E16" s="33">
        <v>8740</v>
      </c>
      <c r="F16" s="38"/>
      <c r="G16" s="24">
        <f t="shared" si="0"/>
        <v>3060932.21</v>
      </c>
      <c r="H16" s="17"/>
    </row>
    <row r="17" spans="2:8" s="9" customFormat="1" ht="19.5" customHeight="1" x14ac:dyDescent="0.25">
      <c r="B17" s="37" t="s">
        <v>19</v>
      </c>
      <c r="C17" s="41">
        <v>832261</v>
      </c>
      <c r="D17" s="39" t="s">
        <v>24</v>
      </c>
      <c r="E17" s="33">
        <v>140346</v>
      </c>
      <c r="F17" s="38"/>
      <c r="G17" s="24">
        <f t="shared" si="0"/>
        <v>2920586.21</v>
      </c>
      <c r="H17" s="17"/>
    </row>
    <row r="18" spans="2:8" s="1" customFormat="1" ht="20.100000000000001" customHeight="1" x14ac:dyDescent="0.25">
      <c r="B18" s="37" t="s">
        <v>19</v>
      </c>
      <c r="C18" s="41">
        <v>966561</v>
      </c>
      <c r="D18" s="39" t="s">
        <v>25</v>
      </c>
      <c r="E18" s="33">
        <v>71247.460000000006</v>
      </c>
      <c r="F18" s="15"/>
      <c r="G18" s="24">
        <f t="shared" si="0"/>
        <v>2849338.75</v>
      </c>
      <c r="H18" s="17"/>
    </row>
    <row r="19" spans="2:8" s="1" customFormat="1" ht="20.100000000000001" customHeight="1" x14ac:dyDescent="0.25">
      <c r="B19" s="37" t="s">
        <v>19</v>
      </c>
      <c r="C19" s="41">
        <v>996173</v>
      </c>
      <c r="D19" s="39" t="s">
        <v>26</v>
      </c>
      <c r="E19" s="30">
        <v>21310.400000000001</v>
      </c>
      <c r="F19" s="15"/>
      <c r="G19" s="24">
        <f t="shared" si="0"/>
        <v>2828028.35</v>
      </c>
      <c r="H19" s="17"/>
    </row>
    <row r="20" spans="2:8" s="1" customFormat="1" ht="20.100000000000001" customHeight="1" x14ac:dyDescent="0.25">
      <c r="B20" s="37" t="s">
        <v>19</v>
      </c>
      <c r="C20" s="41">
        <v>91821</v>
      </c>
      <c r="D20" s="39" t="s">
        <v>27</v>
      </c>
      <c r="E20" s="30">
        <v>116616</v>
      </c>
      <c r="F20" s="15"/>
      <c r="G20" s="24">
        <f t="shared" si="0"/>
        <v>2711412.35</v>
      </c>
      <c r="H20" s="17"/>
    </row>
    <row r="21" spans="2:8" s="1" customFormat="1" ht="20.100000000000001" customHeight="1" x14ac:dyDescent="0.25">
      <c r="B21" s="37" t="s">
        <v>19</v>
      </c>
      <c r="C21" s="41">
        <v>136505</v>
      </c>
      <c r="D21" s="40" t="s">
        <v>28</v>
      </c>
      <c r="E21" s="30">
        <v>9492</v>
      </c>
      <c r="F21" s="15"/>
      <c r="G21" s="24">
        <f t="shared" si="0"/>
        <v>2701920.35</v>
      </c>
      <c r="H21" s="17"/>
    </row>
    <row r="22" spans="2:8" s="1" customFormat="1" ht="20.100000000000001" customHeight="1" x14ac:dyDescent="0.25">
      <c r="B22" s="37" t="s">
        <v>19</v>
      </c>
      <c r="C22" s="41">
        <v>227461</v>
      </c>
      <c r="D22" s="40" t="s">
        <v>29</v>
      </c>
      <c r="E22" s="30">
        <v>187907.7</v>
      </c>
      <c r="F22" s="15"/>
      <c r="G22" s="24">
        <f t="shared" si="0"/>
        <v>2514012.65</v>
      </c>
      <c r="H22" s="17"/>
    </row>
    <row r="23" spans="2:8" s="1" customFormat="1" ht="20.100000000000001" customHeight="1" x14ac:dyDescent="0.25">
      <c r="B23" s="37" t="s">
        <v>19</v>
      </c>
      <c r="C23" s="42">
        <v>264807</v>
      </c>
      <c r="D23" s="40" t="s">
        <v>30</v>
      </c>
      <c r="E23" s="30">
        <v>9739.07</v>
      </c>
      <c r="F23" s="15"/>
      <c r="G23" s="24">
        <f t="shared" si="0"/>
        <v>2504273.58</v>
      </c>
      <c r="H23" s="17"/>
    </row>
    <row r="24" spans="2:8" s="1" customFormat="1" ht="20.100000000000001" customHeight="1" x14ac:dyDescent="0.25">
      <c r="B24" s="37" t="s">
        <v>19</v>
      </c>
      <c r="C24" s="42">
        <v>298436</v>
      </c>
      <c r="D24" s="39" t="s">
        <v>31</v>
      </c>
      <c r="E24" s="30">
        <v>278432</v>
      </c>
      <c r="F24" s="15"/>
      <c r="G24" s="24">
        <f t="shared" si="0"/>
        <v>2225841.58</v>
      </c>
      <c r="H24" s="17"/>
    </row>
    <row r="25" spans="2:8" s="1" customFormat="1" ht="20.100000000000001" customHeight="1" x14ac:dyDescent="0.25">
      <c r="B25" s="37" t="s">
        <v>19</v>
      </c>
      <c r="C25" s="42">
        <v>333131</v>
      </c>
      <c r="D25" s="45" t="s">
        <v>23</v>
      </c>
      <c r="E25" s="30">
        <v>16775</v>
      </c>
      <c r="F25" s="15"/>
      <c r="G25" s="24">
        <f t="shared" si="0"/>
        <v>2209066.58</v>
      </c>
      <c r="H25" s="17"/>
    </row>
    <row r="26" spans="2:8" s="1" customFormat="1" ht="20.100000000000001" customHeight="1" x14ac:dyDescent="0.25">
      <c r="B26" s="37" t="s">
        <v>19</v>
      </c>
      <c r="C26" s="41">
        <v>392327</v>
      </c>
      <c r="D26" s="39" t="s">
        <v>32</v>
      </c>
      <c r="E26" s="34">
        <v>139837.5</v>
      </c>
      <c r="F26" s="15"/>
      <c r="G26" s="24">
        <f t="shared" si="0"/>
        <v>2069229.08</v>
      </c>
      <c r="H26" s="17"/>
    </row>
    <row r="27" spans="2:8" s="1" customFormat="1" ht="20.100000000000001" customHeight="1" x14ac:dyDescent="0.25">
      <c r="B27" s="37" t="s">
        <v>19</v>
      </c>
      <c r="C27" s="41">
        <v>420882</v>
      </c>
      <c r="D27" s="46" t="s">
        <v>33</v>
      </c>
      <c r="E27" s="30">
        <v>92761.7</v>
      </c>
      <c r="F27" s="15"/>
      <c r="G27" s="24">
        <f t="shared" si="0"/>
        <v>1976467.3800000001</v>
      </c>
      <c r="H27" s="17"/>
    </row>
    <row r="28" spans="2:8" s="1" customFormat="1" ht="20.100000000000001" customHeight="1" x14ac:dyDescent="0.25">
      <c r="B28" s="37" t="s">
        <v>19</v>
      </c>
      <c r="C28" s="41">
        <v>467621</v>
      </c>
      <c r="D28" s="46" t="s">
        <v>33</v>
      </c>
      <c r="E28" s="34">
        <v>61867.5</v>
      </c>
      <c r="F28" s="15"/>
      <c r="G28" s="24">
        <f t="shared" si="0"/>
        <v>1914599.8800000001</v>
      </c>
      <c r="H28" s="17"/>
    </row>
    <row r="29" spans="2:8" s="1" customFormat="1" ht="20.100000000000001" customHeight="1" x14ac:dyDescent="0.25">
      <c r="B29" s="37" t="s">
        <v>19</v>
      </c>
      <c r="C29" s="41">
        <v>495961</v>
      </c>
      <c r="D29" s="45" t="s">
        <v>34</v>
      </c>
      <c r="E29" s="34">
        <v>34200</v>
      </c>
      <c r="F29" s="15"/>
      <c r="G29" s="24">
        <f t="shared" si="0"/>
        <v>1880399.8800000001</v>
      </c>
      <c r="H29" s="17"/>
    </row>
    <row r="30" spans="2:8" s="1" customFormat="1" ht="20.100000000000001" customHeight="1" x14ac:dyDescent="0.25">
      <c r="B30" s="37" t="s">
        <v>19</v>
      </c>
      <c r="C30" s="41">
        <v>534466</v>
      </c>
      <c r="D30" s="39" t="s">
        <v>35</v>
      </c>
      <c r="E30" s="34">
        <v>234427.12</v>
      </c>
      <c r="F30" s="15"/>
      <c r="G30" s="24">
        <f t="shared" si="0"/>
        <v>1645972.7600000002</v>
      </c>
      <c r="H30" s="17"/>
    </row>
    <row r="31" spans="2:8" s="1" customFormat="1" ht="20.100000000000001" customHeight="1" x14ac:dyDescent="0.25">
      <c r="B31" s="37" t="s">
        <v>19</v>
      </c>
      <c r="C31" s="41">
        <v>589447</v>
      </c>
      <c r="D31" s="39" t="s">
        <v>36</v>
      </c>
      <c r="E31" s="34">
        <v>71437.2</v>
      </c>
      <c r="F31" s="15"/>
      <c r="G31" s="24">
        <f t="shared" si="0"/>
        <v>1574535.5600000003</v>
      </c>
      <c r="H31" s="17"/>
    </row>
    <row r="32" spans="2:8" s="1" customFormat="1" ht="20.100000000000001" customHeight="1" x14ac:dyDescent="0.25">
      <c r="B32" s="37" t="s">
        <v>19</v>
      </c>
      <c r="C32" s="41">
        <v>622847</v>
      </c>
      <c r="D32" s="47" t="s">
        <v>37</v>
      </c>
      <c r="E32" s="30">
        <v>7316</v>
      </c>
      <c r="F32" s="15"/>
      <c r="G32" s="24">
        <f t="shared" si="0"/>
        <v>1567219.5600000003</v>
      </c>
      <c r="H32" s="17"/>
    </row>
    <row r="33" spans="2:9" s="1" customFormat="1" ht="20.100000000000001" customHeight="1" x14ac:dyDescent="0.25">
      <c r="B33" s="37" t="s">
        <v>19</v>
      </c>
      <c r="C33" s="41">
        <v>702745</v>
      </c>
      <c r="D33" s="39" t="s">
        <v>38</v>
      </c>
      <c r="E33" s="30">
        <v>469619.48</v>
      </c>
      <c r="F33" s="15"/>
      <c r="G33" s="24">
        <f t="shared" si="0"/>
        <v>1097600.0800000003</v>
      </c>
      <c r="H33" s="17"/>
    </row>
    <row r="34" spans="2:9" s="1" customFormat="1" ht="20.100000000000001" customHeight="1" x14ac:dyDescent="0.25">
      <c r="B34" s="37" t="s">
        <v>20</v>
      </c>
      <c r="C34" s="41">
        <v>72578</v>
      </c>
      <c r="D34" s="39" t="s">
        <v>23</v>
      </c>
      <c r="E34" s="30">
        <v>16296.150000000001</v>
      </c>
      <c r="F34" s="15"/>
      <c r="G34" s="24">
        <f t="shared" si="0"/>
        <v>1081303.9300000004</v>
      </c>
      <c r="H34" s="17"/>
    </row>
    <row r="35" spans="2:9" s="1" customFormat="1" ht="20.100000000000001" customHeight="1" x14ac:dyDescent="0.25">
      <c r="B35" s="37" t="s">
        <v>20</v>
      </c>
      <c r="C35" s="41">
        <v>37915</v>
      </c>
      <c r="D35" s="39" t="s">
        <v>26</v>
      </c>
      <c r="E35" s="34">
        <v>106780</v>
      </c>
      <c r="F35" s="15"/>
      <c r="G35" s="24">
        <f t="shared" si="0"/>
        <v>974523.9300000004</v>
      </c>
      <c r="H35" s="17"/>
    </row>
    <row r="36" spans="2:9" s="1" customFormat="1" ht="20.100000000000001" customHeight="1" x14ac:dyDescent="0.25">
      <c r="B36" s="37" t="s">
        <v>20</v>
      </c>
      <c r="C36" s="41">
        <v>91299</v>
      </c>
      <c r="D36" s="48" t="s">
        <v>39</v>
      </c>
      <c r="E36" s="35">
        <v>20425</v>
      </c>
      <c r="F36" s="15"/>
      <c r="G36" s="24">
        <f t="shared" si="0"/>
        <v>954098.9300000004</v>
      </c>
      <c r="H36" s="17"/>
      <c r="I36" s="2"/>
    </row>
    <row r="37" spans="2:9" s="1" customFormat="1" ht="20.100000000000001" customHeight="1" x14ac:dyDescent="0.25">
      <c r="B37" s="37" t="s">
        <v>20</v>
      </c>
      <c r="C37" s="41">
        <v>191862</v>
      </c>
      <c r="D37" s="39" t="s">
        <v>40</v>
      </c>
      <c r="E37" s="35">
        <v>256748.23</v>
      </c>
      <c r="F37" s="15"/>
      <c r="G37" s="24">
        <f t="shared" si="0"/>
        <v>697350.70000000042</v>
      </c>
      <c r="H37" s="17"/>
    </row>
    <row r="38" spans="2:9" s="1" customFormat="1" ht="20.100000000000001" customHeight="1" x14ac:dyDescent="0.25">
      <c r="B38" s="37" t="s">
        <v>20</v>
      </c>
      <c r="C38" s="32">
        <v>156605</v>
      </c>
      <c r="D38" s="39" t="s">
        <v>41</v>
      </c>
      <c r="E38" s="33">
        <v>180291.5</v>
      </c>
      <c r="F38" s="15"/>
      <c r="G38" s="24">
        <f t="shared" si="0"/>
        <v>517059.20000000042</v>
      </c>
      <c r="H38" s="17"/>
    </row>
    <row r="39" spans="2:9" s="1" customFormat="1" ht="20.100000000000001" customHeight="1" x14ac:dyDescent="0.25">
      <c r="B39" s="37" t="s">
        <v>20</v>
      </c>
      <c r="C39" s="32">
        <v>232781</v>
      </c>
      <c r="D39" s="39" t="s">
        <v>42</v>
      </c>
      <c r="E39" s="33">
        <v>63880.619999999995</v>
      </c>
      <c r="F39" s="15"/>
      <c r="G39" s="24">
        <f>G38-E39</f>
        <v>453178.58000000042</v>
      </c>
      <c r="H39" s="17"/>
    </row>
    <row r="40" spans="2:9" x14ac:dyDescent="0.25">
      <c r="B40" s="56" t="s">
        <v>20</v>
      </c>
      <c r="C40" s="50">
        <v>288823</v>
      </c>
      <c r="D40" s="39" t="s">
        <v>43</v>
      </c>
      <c r="E40" s="49">
        <v>61020</v>
      </c>
      <c r="F40" s="15"/>
      <c r="G40" s="24">
        <f>G39-E40</f>
        <v>392158.58000000042</v>
      </c>
    </row>
    <row r="41" spans="2:9" x14ac:dyDescent="0.25">
      <c r="B41" s="56" t="s">
        <v>20</v>
      </c>
      <c r="C41" s="50">
        <v>119230</v>
      </c>
      <c r="D41" s="39" t="s">
        <v>44</v>
      </c>
      <c r="E41" s="49">
        <v>37024.519999999997</v>
      </c>
      <c r="F41" s="15"/>
      <c r="G41" s="24">
        <f>G40-E41</f>
        <v>355134.06000000041</v>
      </c>
    </row>
    <row r="42" spans="2:9" x14ac:dyDescent="0.25">
      <c r="B42" s="57" t="s">
        <v>46</v>
      </c>
      <c r="C42" s="51"/>
      <c r="D42" s="58" t="s">
        <v>45</v>
      </c>
      <c r="E42" s="49">
        <v>5588.55</v>
      </c>
      <c r="F42" s="52"/>
      <c r="G42" s="24">
        <f>G41-E42</f>
        <v>349545.51000000042</v>
      </c>
    </row>
    <row r="43" spans="2:9" x14ac:dyDescent="0.2">
      <c r="B43" s="25"/>
      <c r="C43" s="53"/>
      <c r="D43" s="54"/>
      <c r="E43" s="26"/>
      <c r="F43" s="55"/>
      <c r="G43" s="27"/>
    </row>
    <row r="44" spans="2:9" x14ac:dyDescent="0.2">
      <c r="B44" s="25"/>
      <c r="C44" s="53"/>
      <c r="D44" s="54"/>
      <c r="E44" s="26"/>
      <c r="F44" s="55"/>
      <c r="G44" s="27"/>
    </row>
    <row r="45" spans="2:9" x14ac:dyDescent="0.2">
      <c r="B45" s="22"/>
      <c r="C45" s="23" t="s">
        <v>13</v>
      </c>
      <c r="D45" s="23"/>
    </row>
    <row r="46" spans="2:9" x14ac:dyDescent="0.2">
      <c r="B46" s="22"/>
      <c r="C46" s="23" t="s">
        <v>14</v>
      </c>
      <c r="D46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8"/>
  <sheetViews>
    <sheetView tabSelected="1" topLeftCell="A10" workbookViewId="0">
      <selection activeCell="G5" sqref="G5"/>
    </sheetView>
  </sheetViews>
  <sheetFormatPr baseColWidth="10" defaultRowHeight="12.75" x14ac:dyDescent="0.2"/>
  <cols>
    <col min="4" max="4" width="24.140625" customWidth="1"/>
    <col min="6" max="6" width="15.28515625" customWidth="1"/>
    <col min="7" max="7" width="16.5703125" customWidth="1"/>
  </cols>
  <sheetData>
    <row r="6" spans="2:8" ht="15.75" x14ac:dyDescent="0.2">
      <c r="B6" s="10"/>
      <c r="C6" s="2"/>
      <c r="D6" s="2"/>
      <c r="E6" s="1"/>
      <c r="F6" s="1"/>
      <c r="G6" s="3"/>
      <c r="H6" s="1"/>
    </row>
    <row r="7" spans="2:8" ht="15.75" x14ac:dyDescent="0.25">
      <c r="B7" s="10"/>
      <c r="C7" s="43" t="s">
        <v>6</v>
      </c>
      <c r="D7" s="16" t="s">
        <v>11</v>
      </c>
      <c r="E7" s="43"/>
      <c r="F7" s="1"/>
      <c r="G7" s="3"/>
      <c r="H7" s="1"/>
    </row>
    <row r="8" spans="2:8" ht="15.75" x14ac:dyDescent="0.2">
      <c r="B8" s="10"/>
      <c r="C8" s="2"/>
      <c r="D8" s="2"/>
      <c r="E8" s="1"/>
      <c r="F8" s="1"/>
      <c r="G8" s="3"/>
      <c r="H8" s="1"/>
    </row>
    <row r="9" spans="2:8" ht="15.75" x14ac:dyDescent="0.2">
      <c r="B9" s="10"/>
      <c r="C9" s="2"/>
      <c r="D9" s="2"/>
      <c r="E9" s="1"/>
      <c r="F9" s="1"/>
      <c r="G9" s="3"/>
      <c r="H9" s="1"/>
    </row>
    <row r="10" spans="2:8" ht="15.75" x14ac:dyDescent="0.2">
      <c r="B10" s="72" t="s">
        <v>9</v>
      </c>
      <c r="C10" s="72"/>
      <c r="D10" s="72"/>
      <c r="E10" s="72"/>
      <c r="F10" s="72"/>
      <c r="G10" s="72"/>
      <c r="H10" s="72"/>
    </row>
    <row r="11" spans="2:8" ht="15.75" x14ac:dyDescent="0.2">
      <c r="B11" s="72" t="s">
        <v>47</v>
      </c>
      <c r="C11" s="72"/>
      <c r="D11" s="72"/>
      <c r="E11" s="72"/>
      <c r="F11" s="72"/>
      <c r="G11" s="72"/>
      <c r="H11" s="72"/>
    </row>
    <row r="12" spans="2:8" ht="15.75" x14ac:dyDescent="0.2">
      <c r="B12" s="72" t="s">
        <v>7</v>
      </c>
      <c r="C12" s="72"/>
      <c r="D12" s="72"/>
      <c r="E12" s="72"/>
      <c r="F12" s="72"/>
      <c r="G12" s="72"/>
      <c r="H12" s="72"/>
    </row>
    <row r="13" spans="2:8" ht="15.75" x14ac:dyDescent="0.2">
      <c r="B13" s="72" t="s">
        <v>48</v>
      </c>
      <c r="C13" s="72"/>
      <c r="D13" s="72"/>
      <c r="E13" s="72"/>
      <c r="F13" s="72"/>
      <c r="G13" s="72"/>
      <c r="H13" s="72"/>
    </row>
    <row r="14" spans="2:8" ht="15.75" x14ac:dyDescent="0.2">
      <c r="B14" s="73" t="s">
        <v>49</v>
      </c>
      <c r="C14" s="74"/>
      <c r="D14" s="74"/>
      <c r="E14" s="74"/>
      <c r="F14" s="74"/>
      <c r="G14" s="74"/>
      <c r="H14" s="12"/>
    </row>
    <row r="15" spans="2:8" ht="15.75" x14ac:dyDescent="0.2">
      <c r="B15" s="70" t="s">
        <v>8</v>
      </c>
      <c r="C15" s="71"/>
      <c r="D15" s="71"/>
      <c r="E15" s="71"/>
      <c r="F15" s="71"/>
      <c r="G15" s="18">
        <v>2468.7300000002142</v>
      </c>
      <c r="H15" s="17"/>
    </row>
    <row r="16" spans="2:8" ht="47.25" x14ac:dyDescent="0.2">
      <c r="B16" s="19" t="s">
        <v>3</v>
      </c>
      <c r="C16" s="20" t="s">
        <v>4</v>
      </c>
      <c r="D16" s="13" t="s">
        <v>5</v>
      </c>
      <c r="E16" s="13" t="s">
        <v>0</v>
      </c>
      <c r="F16" s="21" t="s">
        <v>1</v>
      </c>
      <c r="G16" s="13" t="s">
        <v>2</v>
      </c>
      <c r="H16" s="17"/>
    </row>
    <row r="17" spans="2:8" ht="15" x14ac:dyDescent="0.25">
      <c r="B17" s="36" t="s">
        <v>50</v>
      </c>
      <c r="C17" s="59">
        <v>10</v>
      </c>
      <c r="D17" s="60" t="s">
        <v>51</v>
      </c>
      <c r="E17" s="30"/>
      <c r="F17" s="61">
        <v>1699946.57</v>
      </c>
      <c r="G17" s="62">
        <f>G15+F17</f>
        <v>1702415.3000000003</v>
      </c>
      <c r="H17" s="17"/>
    </row>
    <row r="18" spans="2:8" ht="15" x14ac:dyDescent="0.25">
      <c r="B18" s="36" t="s">
        <v>52</v>
      </c>
      <c r="C18" s="59">
        <v>40026331</v>
      </c>
      <c r="D18" s="60" t="s">
        <v>53</v>
      </c>
      <c r="E18" s="30">
        <v>106875</v>
      </c>
      <c r="F18" s="15"/>
      <c r="G18" s="24">
        <f>G17-E18</f>
        <v>1595540.3000000003</v>
      </c>
      <c r="H18" s="17"/>
    </row>
    <row r="19" spans="2:8" ht="15" x14ac:dyDescent="0.25">
      <c r="B19" s="36" t="s">
        <v>52</v>
      </c>
      <c r="C19" s="59">
        <v>70349</v>
      </c>
      <c r="D19" s="60" t="s">
        <v>54</v>
      </c>
      <c r="E19" s="30">
        <v>338916.67</v>
      </c>
      <c r="F19" s="15"/>
      <c r="G19" s="24">
        <f t="shared" ref="G19:G30" si="0">G18-E19</f>
        <v>1256623.6300000004</v>
      </c>
      <c r="H19" s="17"/>
    </row>
    <row r="20" spans="2:8" ht="15" x14ac:dyDescent="0.25">
      <c r="B20" s="36" t="s">
        <v>52</v>
      </c>
      <c r="C20" s="59">
        <v>40094360</v>
      </c>
      <c r="D20" s="60" t="s">
        <v>55</v>
      </c>
      <c r="E20" s="30">
        <v>102355.85</v>
      </c>
      <c r="F20" s="15"/>
      <c r="G20" s="24">
        <f t="shared" si="0"/>
        <v>1154267.7800000003</v>
      </c>
      <c r="H20" s="17"/>
    </row>
    <row r="21" spans="2:8" ht="15" x14ac:dyDescent="0.25">
      <c r="B21" s="36" t="s">
        <v>52</v>
      </c>
      <c r="C21" s="59">
        <v>137972</v>
      </c>
      <c r="D21" s="60" t="s">
        <v>56</v>
      </c>
      <c r="E21" s="33">
        <v>94122</v>
      </c>
      <c r="F21" s="31"/>
      <c r="G21" s="24">
        <f t="shared" si="0"/>
        <v>1060145.7800000003</v>
      </c>
      <c r="H21" s="17"/>
    </row>
    <row r="22" spans="2:8" ht="15" x14ac:dyDescent="0.25">
      <c r="B22" s="36" t="s">
        <v>52</v>
      </c>
      <c r="C22" s="59">
        <v>168717</v>
      </c>
      <c r="D22" s="60" t="s">
        <v>42</v>
      </c>
      <c r="E22" s="33">
        <v>6026</v>
      </c>
      <c r="F22" s="63"/>
      <c r="G22" s="24">
        <f t="shared" si="0"/>
        <v>1054119.7800000003</v>
      </c>
      <c r="H22" s="17"/>
    </row>
    <row r="23" spans="2:8" ht="15" x14ac:dyDescent="0.25">
      <c r="B23" s="36" t="s">
        <v>52</v>
      </c>
      <c r="C23" s="64">
        <v>213101</v>
      </c>
      <c r="D23" s="60" t="s">
        <v>55</v>
      </c>
      <c r="E23" s="33">
        <v>181355</v>
      </c>
      <c r="F23" s="63"/>
      <c r="G23" s="24">
        <f t="shared" si="0"/>
        <v>872764.78000000026</v>
      </c>
      <c r="H23" s="17"/>
    </row>
    <row r="24" spans="2:8" ht="15" x14ac:dyDescent="0.25">
      <c r="B24" s="36" t="s">
        <v>52</v>
      </c>
      <c r="C24" s="59">
        <v>243594</v>
      </c>
      <c r="D24" s="60" t="s">
        <v>57</v>
      </c>
      <c r="E24" s="30">
        <v>47290.5</v>
      </c>
      <c r="F24" s="15"/>
      <c r="G24" s="24">
        <f t="shared" si="0"/>
        <v>825474.28000000026</v>
      </c>
      <c r="H24" s="17"/>
    </row>
    <row r="25" spans="2:8" ht="15" x14ac:dyDescent="0.25">
      <c r="B25" s="36" t="s">
        <v>52</v>
      </c>
      <c r="C25" s="59">
        <v>273525</v>
      </c>
      <c r="D25" s="60" t="s">
        <v>42</v>
      </c>
      <c r="E25" s="30">
        <v>438370.33</v>
      </c>
      <c r="F25" s="15"/>
      <c r="G25" s="24">
        <f t="shared" si="0"/>
        <v>387103.95000000024</v>
      </c>
      <c r="H25" s="17"/>
    </row>
    <row r="26" spans="2:8" ht="15" x14ac:dyDescent="0.25">
      <c r="B26" s="36" t="s">
        <v>52</v>
      </c>
      <c r="C26" s="59">
        <v>313373</v>
      </c>
      <c r="D26" s="60" t="s">
        <v>56</v>
      </c>
      <c r="E26" s="30">
        <v>78455</v>
      </c>
      <c r="F26" s="15"/>
      <c r="G26" s="24">
        <f t="shared" si="0"/>
        <v>308648.95000000024</v>
      </c>
      <c r="H26" s="17"/>
    </row>
    <row r="27" spans="2:8" ht="15" x14ac:dyDescent="0.25">
      <c r="B27" s="36" t="s">
        <v>52</v>
      </c>
      <c r="C27" s="59">
        <v>336241</v>
      </c>
      <c r="D27" s="60" t="s">
        <v>58</v>
      </c>
      <c r="E27" s="30">
        <v>122460</v>
      </c>
      <c r="F27" s="15"/>
      <c r="G27" s="24">
        <f t="shared" si="0"/>
        <v>186188.95000000024</v>
      </c>
      <c r="H27" s="17"/>
    </row>
    <row r="28" spans="2:8" ht="15" x14ac:dyDescent="0.25">
      <c r="B28" s="36" t="s">
        <v>52</v>
      </c>
      <c r="C28" s="59">
        <v>369733</v>
      </c>
      <c r="D28" s="60" t="s">
        <v>55</v>
      </c>
      <c r="E28" s="30">
        <v>102397</v>
      </c>
      <c r="F28" s="15"/>
      <c r="G28" s="24">
        <f t="shared" si="0"/>
        <v>83791.950000000244</v>
      </c>
      <c r="H28" s="17"/>
    </row>
    <row r="29" spans="2:8" ht="15" x14ac:dyDescent="0.25">
      <c r="B29" s="36" t="s">
        <v>52</v>
      </c>
      <c r="C29" s="28">
        <v>400586</v>
      </c>
      <c r="D29" s="60" t="s">
        <v>59</v>
      </c>
      <c r="E29" s="30">
        <v>10000</v>
      </c>
      <c r="F29" s="15"/>
      <c r="G29" s="24">
        <f t="shared" si="0"/>
        <v>73791.950000000244</v>
      </c>
      <c r="H29" s="17"/>
    </row>
    <row r="30" spans="2:8" ht="15" x14ac:dyDescent="0.25">
      <c r="B30" s="36" t="s">
        <v>19</v>
      </c>
      <c r="C30" s="59"/>
      <c r="D30" s="60" t="s">
        <v>60</v>
      </c>
      <c r="E30" s="30">
        <v>2997.94</v>
      </c>
      <c r="F30" s="15"/>
      <c r="G30" s="24">
        <f t="shared" si="0"/>
        <v>70794.010000000242</v>
      </c>
      <c r="H30" s="17"/>
    </row>
    <row r="31" spans="2:8" ht="15.75" x14ac:dyDescent="0.25">
      <c r="B31" s="65"/>
      <c r="C31" s="66"/>
      <c r="D31" s="67"/>
      <c r="E31" s="68"/>
      <c r="F31" s="69"/>
      <c r="G31" s="27"/>
      <c r="H31" s="6"/>
    </row>
    <row r="32" spans="2:8" ht="15.75" x14ac:dyDescent="0.2">
      <c r="B32" s="25"/>
      <c r="C32" s="9"/>
      <c r="D32" s="9"/>
      <c r="E32" s="6"/>
      <c r="F32" s="6"/>
      <c r="G32" s="8"/>
      <c r="H32" s="6"/>
    </row>
    <row r="33" spans="2:8" ht="15.75" x14ac:dyDescent="0.2">
      <c r="B33" s="22"/>
      <c r="C33" s="23" t="s">
        <v>61</v>
      </c>
      <c r="D33" s="23"/>
      <c r="E33" s="6"/>
      <c r="F33" s="6"/>
      <c r="G33" s="8"/>
      <c r="H33" s="6"/>
    </row>
    <row r="34" spans="2:8" ht="15.75" x14ac:dyDescent="0.2">
      <c r="B34" s="22"/>
      <c r="C34" s="23" t="s">
        <v>14</v>
      </c>
      <c r="D34" s="23"/>
      <c r="E34" s="6"/>
      <c r="F34" s="6"/>
      <c r="G34" s="8"/>
      <c r="H34" s="6"/>
    </row>
    <row r="35" spans="2:8" ht="15.75" x14ac:dyDescent="0.2">
      <c r="B35" s="11"/>
      <c r="C35" s="9"/>
      <c r="D35" s="9"/>
      <c r="E35" s="6"/>
      <c r="F35" s="6"/>
      <c r="G35" s="8"/>
      <c r="H35" s="6"/>
    </row>
    <row r="36" spans="2:8" ht="15.75" x14ac:dyDescent="0.2">
      <c r="B36" s="11"/>
      <c r="C36" s="9"/>
      <c r="D36" s="9"/>
      <c r="E36" s="6"/>
      <c r="F36" s="6"/>
      <c r="G36" s="8"/>
      <c r="H36" s="6"/>
    </row>
    <row r="37" spans="2:8" ht="15.75" x14ac:dyDescent="0.2">
      <c r="B37" s="11"/>
      <c r="C37" s="9"/>
      <c r="D37" s="9"/>
      <c r="E37" s="6"/>
      <c r="F37" s="6"/>
      <c r="G37" s="8"/>
      <c r="H37" s="6"/>
    </row>
    <row r="38" spans="2:8" ht="15.75" x14ac:dyDescent="0.2">
      <c r="B38" s="11"/>
      <c r="C38" s="9"/>
      <c r="D38" s="9"/>
      <c r="E38" s="6"/>
      <c r="F38" s="6"/>
      <c r="G38" s="8"/>
      <c r="H38" s="6"/>
    </row>
  </sheetData>
  <protectedRanges>
    <protectedRange sqref="H15" name="Rango1_2"/>
  </protectedRanges>
  <mergeCells count="6">
    <mergeCell ref="B15:F15"/>
    <mergeCell ref="B10:H10"/>
    <mergeCell ref="B11:H11"/>
    <mergeCell ref="B12:H12"/>
    <mergeCell ref="B13:H13"/>
    <mergeCell ref="B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2025-12-15T17:20:23Z</cp:lastPrinted>
  <dcterms:created xsi:type="dcterms:W3CDTF">2006-07-11T17:39:34Z</dcterms:created>
  <dcterms:modified xsi:type="dcterms:W3CDTF">2025-12-16T19:07:18Z</dcterms:modified>
</cp:coreProperties>
</file>