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155" tabRatio="601" activeTab="1"/>
  </bookViews>
  <sheets>
    <sheet name="FONDO" sheetId="1" r:id="rId1"/>
    <sheet name="SENASA" sheetId="2" r:id="rId2"/>
  </sheets>
  <definedNames>
    <definedName name="_xlnm.Print_Area" localSheetId="0">FONDO!$B$1:$J$27</definedName>
    <definedName name="_xlnm.Print_Area" localSheetId="1">SENASA!$B$1:$J$37</definedName>
    <definedName name="_xlnm.Print_Titles" localSheetId="0">FONDO!$1:$12</definedName>
    <definedName name="_xlnm.Print_Titles" localSheetId="1">SENASA!$1:$12</definedName>
  </definedNames>
  <calcPr calcId="152511" fullCalcOnLoad="1"/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I16" i="1"/>
</calcChain>
</file>

<file path=xl/sharedStrings.xml><?xml version="1.0" encoding="utf-8"?>
<sst xmlns="http://schemas.openxmlformats.org/spreadsheetml/2006/main" count="107" uniqueCount="58">
  <si>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</si>
  <si>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</si>
  <si>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</si>
  <si>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</si>
  <si>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</si>
  <si>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</si>
  <si>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</si>
  <si>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</si>
  <si>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</si>
  <si>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</si>
  <si>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 xml:space="preserve">   </t>
  </si>
  <si>
    <t>Libro Banco Cuenta Operativa, (fondo operativo)</t>
  </si>
  <si>
    <t>DEPOSITO</t>
  </si>
  <si>
    <t>Cuenta Bancaria No: 314-000045-8</t>
  </si>
  <si>
    <t>COMPRA DE REACTIVOS</t>
  </si>
  <si>
    <t>COMPRA DE MEDICAMENTOS</t>
  </si>
  <si>
    <t>COMPRA DE ALIMENTOS</t>
  </si>
  <si>
    <t>PAGO DE RETENCION AL SUPLIDOR(IR-17)</t>
  </si>
  <si>
    <t>COMISIONES BANCARIAS</t>
  </si>
  <si>
    <t>LIC.  NEREYDA ROMERO</t>
  </si>
  <si>
    <t>AUX. DE CONTABILIDAD</t>
  </si>
  <si>
    <t>COMPRA ALIMENTOS</t>
  </si>
  <si>
    <t>PAGO SERVICIO DE AGUA</t>
  </si>
  <si>
    <t>Libro Banco Cuenta Operativa, (senasa)</t>
  </si>
  <si>
    <t>Cuenta Bancaria No: 160-111159-0</t>
  </si>
  <si>
    <t>PAGO ALQUILER DE IMPRESORA</t>
  </si>
  <si>
    <t>PAGO SERVICIO DE PROTESIS</t>
  </si>
  <si>
    <t>COMPRA DE OXIGENO</t>
  </si>
  <si>
    <t>COMPRA DE COMBUSTIBLE</t>
  </si>
  <si>
    <t>PAGO SERVICIO DE TELEFONO</t>
  </si>
  <si>
    <t>PAGO RETENCION AL SUPLIDOR</t>
  </si>
  <si>
    <t>DEL 1 AL 31 DE OCTUBRE  2025</t>
  </si>
  <si>
    <t>COMPRA MAT.UTILES MEDICOS</t>
  </si>
  <si>
    <t>COMPRA DE MATERRIAL DE HIGIENE</t>
  </si>
  <si>
    <t>COMPRA DE UTILES MEDICOS Y MEDICAMENTOS</t>
  </si>
  <si>
    <t>COMPRA DE ARTICULOS DE PLASTICOS</t>
  </si>
  <si>
    <t xml:space="preserve">PAGO SERVICIO TELEFONICO </t>
  </si>
  <si>
    <t>29/10/2025</t>
  </si>
  <si>
    <t>29/10/2024</t>
  </si>
  <si>
    <t>30/10/2025</t>
  </si>
  <si>
    <t>COMPRA DE MATERRIAL DE LIMPIEZA</t>
  </si>
  <si>
    <t>COMPRA DE MATERRIAL MEDICO GAST</t>
  </si>
  <si>
    <t>PAGO SERVICIO RECOGIDA DE BASURA</t>
  </si>
  <si>
    <t>COMPRA ARTICULOS DE OFICINA</t>
  </si>
  <si>
    <t>DEL 1 AL 31 DE OCTUBRE 2025</t>
  </si>
  <si>
    <t>PAGO TRANSPORTE DE MEDICAMENTOS</t>
  </si>
  <si>
    <t>TRANSFERENCIA DE TESORERIA</t>
  </si>
  <si>
    <t>COMPRA DE UTILES DIVERSOS</t>
  </si>
  <si>
    <t>PAGO SERVICIO DE ANALITICAS</t>
  </si>
  <si>
    <t>COMPRA DE EQUIPOS INFORMATICOS</t>
  </si>
  <si>
    <t>RECOLECCION DESECHOS BIO-MEDICOS</t>
  </si>
  <si>
    <t>COMPRA DE MATERIAL DE OFICINA</t>
  </si>
  <si>
    <t>COMPRA DE AGUA</t>
  </si>
  <si>
    <t>PAGO REPOSICION DE CAJA CHICA</t>
  </si>
  <si>
    <t>PAGO MANTENIMIENTO AIRES ACOND.</t>
  </si>
  <si>
    <t>PAGO SERVICIO DE CATHERING</t>
  </si>
  <si>
    <t>PAGO MAT. IMPRESO</t>
  </si>
  <si>
    <t>COMPRA DE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</si>
</sst>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208" formatCode="dd/mm/yy;@"/>
    <numFmt numFmtId="211" formatCode="mm\-dd\-yy"/>
  </numFmts>
  <fonts count="38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74">
    <xf numFmtId="0" fontId="0" fillId="0" borderId="0" xfId="0"/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171" fontId="30" fillId="25" borderId="0" xfId="36" applyFont="1" applyFill="1" applyAlignment="1">
      <alignment vertical="center"/>
    </xf>
    <xf numFmtId="0" fontId="31" fillId="25" borderId="0" xfId="0" applyFont="1" applyFill="1" applyAlignment="1">
      <alignment vertical="center"/>
    </xf>
    <xf numFmtId="0" fontId="31" fillId="25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71" fontId="30" fillId="0" borderId="0" xfId="36" applyFont="1" applyAlignment="1">
      <alignment vertical="center"/>
    </xf>
    <xf numFmtId="0" fontId="30" fillId="0" borderId="0" xfId="0" applyFont="1" applyAlignment="1">
      <alignment horizontal="center" vertical="center"/>
    </xf>
    <xf numFmtId="14" fontId="30" fillId="25" borderId="0" xfId="0" applyNumberFormat="1" applyFont="1" applyFill="1" applyAlignment="1">
      <alignment horizontal="center" vertical="center"/>
    </xf>
    <xf numFmtId="14" fontId="30" fillId="0" borderId="0" xfId="0" applyNumberFormat="1" applyFont="1" applyAlignment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31" fillId="25" borderId="0" xfId="0" applyFont="1" applyFill="1" applyAlignment="1">
      <alignment horizontal="center" vertical="center"/>
    </xf>
    <xf numFmtId="171" fontId="32" fillId="0" borderId="10" xfId="36" applyFont="1" applyFill="1" applyBorder="1" applyAlignment="1">
      <alignment vertical="center"/>
    </xf>
    <xf numFmtId="0" fontId="6" fillId="0" borderId="0" xfId="0" applyFont="1"/>
    <xf numFmtId="4" fontId="33" fillId="24" borderId="0" xfId="44" applyNumberFormat="1" applyFont="1" applyFill="1" applyBorder="1"/>
    <xf numFmtId="4" fontId="31" fillId="27" borderId="0" xfId="0" applyNumberFormat="1" applyFont="1" applyFill="1" applyBorder="1" applyAlignment="1">
      <alignment vertical="center"/>
    </xf>
    <xf numFmtId="14" fontId="31" fillId="26" borderId="10" xfId="0" applyNumberFormat="1" applyFont="1" applyFill="1" applyBorder="1" applyAlignment="1">
      <alignment horizontal="center" vertical="center" wrapText="1"/>
    </xf>
    <xf numFmtId="0" fontId="31" fillId="26" borderId="11" xfId="0" applyFont="1" applyFill="1" applyBorder="1" applyAlignment="1">
      <alignment horizontal="center" vertical="center" wrapText="1"/>
    </xf>
    <xf numFmtId="171" fontId="31" fillId="26" borderId="10" xfId="36" applyFont="1" applyFill="1" applyBorder="1" applyAlignment="1">
      <alignment horizontal="center" vertical="center" wrapText="1"/>
    </xf>
    <xf numFmtId="1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4" fontId="32" fillId="25" borderId="10" xfId="0" applyNumberFormat="1" applyFont="1" applyFill="1" applyBorder="1" applyAlignment="1">
      <alignment horizontal="right" vertical="center" wrapText="1"/>
    </xf>
    <xf numFmtId="208" fontId="25" fillId="25" borderId="0" xfId="0" applyNumberFormat="1" applyFont="1" applyFill="1" applyBorder="1" applyAlignment="1">
      <alignment horizontal="center"/>
    </xf>
    <xf numFmtId="4" fontId="30" fillId="0" borderId="0" xfId="0" applyNumberFormat="1" applyFont="1" applyAlignment="1">
      <alignment horizontal="center" vertical="center"/>
    </xf>
    <xf numFmtId="0" fontId="32" fillId="25" borderId="12" xfId="44" applyFont="1" applyFill="1" applyBorder="1" applyAlignment="1">
      <alignment horizontal="center"/>
    </xf>
    <xf numFmtId="1" fontId="32" fillId="25" borderId="10" xfId="44" applyNumberFormat="1" applyFont="1" applyFill="1" applyBorder="1" applyAlignment="1">
      <alignment horizontal="center"/>
    </xf>
    <xf numFmtId="0" fontId="32" fillId="25" borderId="10" xfId="44" applyFont="1" applyFill="1" applyBorder="1" applyAlignment="1">
      <alignment horizontal="center"/>
    </xf>
    <xf numFmtId="208" fontId="32" fillId="25" borderId="10" xfId="44" applyNumberFormat="1" applyFont="1" applyFill="1" applyBorder="1" applyAlignment="1">
      <alignment horizontal="center"/>
    </xf>
    <xf numFmtId="0" fontId="35" fillId="25" borderId="10" xfId="0" applyFont="1" applyFill="1" applyBorder="1"/>
    <xf numFmtId="4" fontId="32" fillId="0" borderId="10" xfId="0" applyNumberFormat="1" applyFont="1" applyBorder="1" applyAlignment="1">
      <alignment horizontal="center"/>
    </xf>
    <xf numFmtId="171" fontId="32" fillId="25" borderId="10" xfId="0" applyNumberFormat="1" applyFont="1" applyFill="1" applyBorder="1" applyAlignment="1">
      <alignment horizontal="center" vertical="center" wrapText="1"/>
    </xf>
    <xf numFmtId="4" fontId="32" fillId="25" borderId="10" xfId="0" applyNumberFormat="1" applyFont="1" applyFill="1" applyBorder="1" applyAlignment="1">
      <alignment horizontal="center"/>
    </xf>
    <xf numFmtId="4" fontId="32" fillId="0" borderId="10" xfId="42" applyNumberFormat="1" applyFont="1" applyBorder="1" applyAlignment="1">
      <alignment horizontal="right"/>
    </xf>
    <xf numFmtId="0" fontId="36" fillId="0" borderId="0" xfId="0" applyFont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0" fontId="37" fillId="25" borderId="10" xfId="0" applyNumberFormat="1" applyFont="1" applyFill="1" applyBorder="1" applyAlignment="1">
      <alignment horizontal="center" vertical="center"/>
    </xf>
    <xf numFmtId="0" fontId="32" fillId="25" borderId="10" xfId="0" applyFont="1" applyFill="1" applyBorder="1" applyAlignment="1">
      <alignment horizontal="left"/>
    </xf>
    <xf numFmtId="211" fontId="32" fillId="25" borderId="0" xfId="44" applyNumberFormat="1" applyFont="1" applyFill="1" applyBorder="1" applyAlignment="1">
      <alignment horizontal="center"/>
    </xf>
    <xf numFmtId="0" fontId="37" fillId="25" borderId="0" xfId="0" applyNumberFormat="1" applyFont="1" applyFill="1" applyBorder="1" applyAlignment="1">
      <alignment horizontal="center" vertical="center"/>
    </xf>
    <xf numFmtId="0" fontId="32" fillId="25" borderId="0" xfId="0" applyFont="1" applyFill="1" applyBorder="1" applyAlignment="1">
      <alignment horizontal="left"/>
    </xf>
    <xf numFmtId="4" fontId="32" fillId="0" borderId="0" xfId="0" applyNumberFormat="1" applyFont="1" applyBorder="1" applyAlignment="1">
      <alignment horizontal="center" vertical="center"/>
    </xf>
    <xf numFmtId="171" fontId="32" fillId="0" borderId="0" xfId="36" applyFont="1" applyFill="1" applyBorder="1" applyAlignment="1">
      <alignment vertical="center"/>
    </xf>
    <xf numFmtId="4" fontId="32" fillId="25" borderId="0" xfId="0" applyNumberFormat="1" applyFont="1" applyFill="1" applyBorder="1" applyAlignment="1">
      <alignment horizontal="right" vertical="center" wrapText="1"/>
    </xf>
    <xf numFmtId="0" fontId="31" fillId="25" borderId="0" xfId="0" applyFont="1" applyFill="1" applyAlignment="1">
      <alignment horizontal="center" vertical="center"/>
    </xf>
    <xf numFmtId="171" fontId="30" fillId="25" borderId="0" xfId="41" applyFont="1" applyFill="1" applyAlignment="1">
      <alignment vertical="center"/>
    </xf>
    <xf numFmtId="171" fontId="31" fillId="26" borderId="10" xfId="41" applyFont="1" applyFill="1" applyBorder="1" applyAlignment="1">
      <alignment horizontal="center" vertical="center" wrapText="1"/>
    </xf>
    <xf numFmtId="171" fontId="32" fillId="0" borderId="10" xfId="41" applyFont="1" applyFill="1" applyBorder="1" applyAlignment="1">
      <alignment vertical="center"/>
    </xf>
    <xf numFmtId="208" fontId="32" fillId="25" borderId="13" xfId="44" applyNumberFormat="1" applyFont="1" applyFill="1" applyBorder="1" applyAlignment="1">
      <alignment horizontal="center"/>
    </xf>
    <xf numFmtId="208" fontId="32" fillId="25" borderId="13" xfId="0" applyNumberFormat="1" applyFont="1" applyFill="1" applyBorder="1" applyAlignment="1">
      <alignment horizontal="center"/>
    </xf>
    <xf numFmtId="0" fontId="32" fillId="0" borderId="10" xfId="44" applyFont="1" applyBorder="1" applyAlignment="1">
      <alignment horizontal="center"/>
    </xf>
    <xf numFmtId="0" fontId="36" fillId="0" borderId="10" xfId="0" applyFont="1" applyBorder="1" applyAlignment="1">
      <alignment horizontal="center" vertical="center"/>
    </xf>
    <xf numFmtId="0" fontId="32" fillId="25" borderId="10" xfId="0" applyFont="1" applyFill="1" applyBorder="1" applyAlignment="1">
      <alignment horizontal="center"/>
    </xf>
    <xf numFmtId="0" fontId="32" fillId="0" borderId="10" xfId="0" applyFont="1" applyBorder="1" applyAlignment="1">
      <alignment horizontal="left"/>
    </xf>
    <xf numFmtId="0" fontId="32" fillId="0" borderId="10" xfId="44" applyFont="1" applyBorder="1"/>
    <xf numFmtId="0" fontId="32" fillId="25" borderId="10" xfId="44" applyFont="1" applyFill="1" applyBorder="1"/>
    <xf numFmtId="0" fontId="29" fillId="0" borderId="10" xfId="0" applyFont="1" applyBorder="1" applyAlignment="1">
      <alignment horizontal="center"/>
    </xf>
    <xf numFmtId="4" fontId="32" fillId="25" borderId="10" xfId="0" applyNumberFormat="1" applyFont="1" applyFill="1" applyBorder="1" applyAlignment="1">
      <alignment horizontal="center" vertical="center"/>
    </xf>
    <xf numFmtId="208" fontId="32" fillId="25" borderId="10" xfId="0" applyNumberFormat="1" applyFont="1" applyFill="1" applyBorder="1" applyAlignment="1">
      <alignment horizontal="center"/>
    </xf>
    <xf numFmtId="211" fontId="25" fillId="25" borderId="0" xfId="44" applyNumberFormat="1" applyFont="1" applyFill="1" applyBorder="1" applyAlignment="1">
      <alignment horizontal="center"/>
    </xf>
    <xf numFmtId="0" fontId="27" fillId="25" borderId="0" xfId="0" applyNumberFormat="1" applyFont="1" applyFill="1" applyBorder="1" applyAlignment="1">
      <alignment horizontal="center" vertical="center"/>
    </xf>
    <xf numFmtId="0" fontId="25" fillId="25" borderId="0" xfId="0" applyFont="1" applyFill="1" applyBorder="1" applyAlignment="1">
      <alignment horizontal="left"/>
    </xf>
    <xf numFmtId="4" fontId="25" fillId="0" borderId="0" xfId="0" applyNumberFormat="1" applyFont="1" applyBorder="1" applyAlignment="1">
      <alignment horizontal="center"/>
    </xf>
    <xf numFmtId="171" fontId="32" fillId="0" borderId="0" xfId="41" applyFont="1" applyFill="1" applyBorder="1" applyAlignment="1">
      <alignment vertical="center"/>
    </xf>
    <xf numFmtId="171" fontId="30" fillId="0" borderId="0" xfId="41" applyFont="1" applyAlignment="1">
      <alignment vertical="center"/>
    </xf>
    <xf numFmtId="4" fontId="32" fillId="0" borderId="10" xfId="36" applyNumberFormat="1" applyFont="1" applyFill="1" applyBorder="1" applyAlignment="1">
      <alignment horizontal="center" vertical="center"/>
    </xf>
    <xf numFmtId="4" fontId="32" fillId="0" borderId="10" xfId="36" applyNumberFormat="1" applyFont="1" applyFill="1" applyBorder="1" applyAlignment="1">
      <alignment vertical="center"/>
    </xf>
    <xf numFmtId="0" fontId="31" fillId="27" borderId="14" xfId="0" applyFont="1" applyFill="1" applyBorder="1" applyAlignment="1">
      <alignment horizontal="center" vertical="center"/>
    </xf>
    <xf numFmtId="0" fontId="31" fillId="27" borderId="15" xfId="0" applyFont="1" applyFill="1" applyBorder="1" applyAlignment="1">
      <alignment horizontal="center" vertical="center"/>
    </xf>
    <xf numFmtId="0" fontId="31" fillId="25" borderId="0" xfId="0" applyFont="1" applyFill="1" applyAlignment="1">
      <alignment horizontal="center" vertical="center"/>
    </xf>
    <xf numFmtId="0" fontId="31" fillId="28" borderId="16" xfId="0" applyFont="1" applyFill="1" applyBorder="1" applyAlignment="1">
      <alignment horizontal="center" vertical="center" wrapText="1"/>
    </xf>
    <xf numFmtId="0" fontId="31" fillId="28" borderId="0" xfId="0" applyFont="1" applyFill="1" applyBorder="1" applyAlignment="1">
      <alignment horizontal="center" vertical="center" wrapText="1"/>
    </xf>
  </cellXfs>
  <cellStyles count="5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 6" xfId="41"/>
    <cellStyle name="Millares_29 feb DESEMBOLSO2004" xfId="42"/>
    <cellStyle name="Neutral 2" xfId="43"/>
    <cellStyle name="Normal" xfId="0" builtinId="0"/>
    <cellStyle name="Normal 2" xfId="44"/>
    <cellStyle name="Normal 2 2" xfId="45"/>
    <cellStyle name="Normal 3" xfId="46"/>
    <cellStyle name="Normal 4" xfId="47"/>
    <cellStyle name="Normal 5" xfId="48"/>
    <cellStyle name="Normal 6" xfId="49"/>
    <cellStyle name="Normal 7" xfId="50"/>
    <cellStyle name="Normal 8" xfId="51"/>
    <cellStyle name="Note" xfId="52"/>
    <cellStyle name="Output" xfId="53"/>
    <cellStyle name="Porcentaje 2" xfId="54"/>
    <cellStyle name="Porcentual 2" xfId="55"/>
    <cellStyle name="Title" xfId="56"/>
    <cellStyle name="Total 2" xfId="57"/>
    <cellStyle name="Warning Text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</xdr:row>
      <xdr:rowOff>133350</xdr:rowOff>
    </xdr:from>
    <xdr:to>
      <xdr:col>3</xdr:col>
      <xdr:colOff>2781300</xdr:colOff>
      <xdr:row>5</xdr:row>
      <xdr:rowOff>200025</xdr:rowOff>
    </xdr:to>
    <xdr:pic>
      <xdr:nvPicPr>
        <xdr:cNvPr id="1525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323850"/>
          <a:ext cx="2124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3</xdr:row>
      <xdr:rowOff>9525</xdr:rowOff>
    </xdr:from>
    <xdr:to>
      <xdr:col>3</xdr:col>
      <xdr:colOff>390525</xdr:colOff>
      <xdr:row>7</xdr:row>
      <xdr:rowOff>19050</xdr:rowOff>
    </xdr:to>
    <xdr:pic>
      <xdr:nvPicPr>
        <xdr:cNvPr id="15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00075"/>
          <a:ext cx="23431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7179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35242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71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2114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52"/>
  <sheetViews>
    <sheetView topLeftCell="A35" zoomScale="85" zoomScaleNormal="85" zoomScaleSheetLayoutView="70" workbookViewId="0">
      <selection activeCell="D49" sqref="D49"/>
    </sheetView>
  </sheetViews>
  <sheetFormatPr baseColWidth="10" defaultColWidth="9.140625" defaultRowHeight="15.75" x14ac:dyDescent="0.2"/>
  <cols>
    <col min="1" max="1" width="9.140625" style="6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hidden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10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71" t="s">
        <v>9</v>
      </c>
      <c r="C6" s="71"/>
      <c r="D6" s="71"/>
      <c r="E6" s="71"/>
      <c r="F6" s="71"/>
      <c r="G6" s="71"/>
      <c r="H6" s="71"/>
      <c r="I6" s="4"/>
    </row>
    <row r="7" spans="1:9" s="1" customFormat="1" x14ac:dyDescent="0.2">
      <c r="B7" s="71" t="s">
        <v>11</v>
      </c>
      <c r="C7" s="71"/>
      <c r="D7" s="71"/>
      <c r="E7" s="71"/>
      <c r="F7" s="71"/>
      <c r="G7" s="71"/>
      <c r="H7" s="71"/>
      <c r="I7" s="4"/>
    </row>
    <row r="8" spans="1:9" s="1" customFormat="1" x14ac:dyDescent="0.2">
      <c r="B8" s="71" t="s">
        <v>7</v>
      </c>
      <c r="C8" s="71"/>
      <c r="D8" s="71"/>
      <c r="E8" s="71"/>
      <c r="F8" s="71"/>
      <c r="G8" s="71"/>
      <c r="H8" s="71"/>
    </row>
    <row r="9" spans="1:9" s="1" customFormat="1" ht="19.5" customHeight="1" x14ac:dyDescent="0.2">
      <c r="B9" s="71" t="s">
        <v>31</v>
      </c>
      <c r="C9" s="71"/>
      <c r="D9" s="71"/>
      <c r="E9" s="71"/>
      <c r="F9" s="71"/>
      <c r="G9" s="71"/>
      <c r="H9" s="71"/>
    </row>
    <row r="10" spans="1:9" ht="36.75" customHeight="1" x14ac:dyDescent="0.2">
      <c r="B10" s="72" t="s">
        <v>13</v>
      </c>
      <c r="C10" s="73"/>
      <c r="D10" s="73"/>
      <c r="E10" s="73"/>
      <c r="F10" s="73"/>
      <c r="G10" s="73"/>
      <c r="H10" s="12"/>
    </row>
    <row r="11" spans="1:9" ht="36" customHeight="1" x14ac:dyDescent="0.2">
      <c r="B11" s="69" t="s">
        <v>8</v>
      </c>
      <c r="C11" s="70"/>
      <c r="D11" s="70"/>
      <c r="E11" s="70"/>
      <c r="F11" s="70"/>
      <c r="G11" s="18">
        <v>2822.82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7.25" customHeight="1" x14ac:dyDescent="0.25">
      <c r="B13" s="30">
        <v>45932</v>
      </c>
      <c r="C13" s="29"/>
      <c r="D13" s="31" t="s">
        <v>12</v>
      </c>
      <c r="E13" s="32"/>
      <c r="F13" s="67">
        <v>1699672.48</v>
      </c>
      <c r="G13" s="33">
        <f>G11+F13</f>
        <v>1702495.3</v>
      </c>
      <c r="H13" s="17"/>
    </row>
    <row r="14" spans="1:9" s="9" customFormat="1" ht="19.5" customHeight="1" x14ac:dyDescent="0.25">
      <c r="B14" s="30">
        <v>45936</v>
      </c>
      <c r="C14" s="27">
        <v>114942</v>
      </c>
      <c r="D14" s="31" t="s">
        <v>15</v>
      </c>
      <c r="E14" s="32">
        <v>38712.5</v>
      </c>
      <c r="F14" s="15"/>
      <c r="G14" s="24">
        <f>G13-E14</f>
        <v>1663782.8</v>
      </c>
      <c r="H14" s="17"/>
    </row>
    <row r="15" spans="1:9" s="9" customFormat="1" ht="19.5" customHeight="1" x14ac:dyDescent="0.25">
      <c r="B15" s="30">
        <v>45936</v>
      </c>
      <c r="C15" s="27">
        <v>157348</v>
      </c>
      <c r="D15" s="31" t="s">
        <v>14</v>
      </c>
      <c r="E15" s="32">
        <v>118504.8</v>
      </c>
      <c r="F15" s="15"/>
      <c r="G15" s="24">
        <f t="shared" ref="G15:G27" si="0">G14-E15</f>
        <v>1545278</v>
      </c>
      <c r="H15" s="17"/>
    </row>
    <row r="16" spans="1:9" s="9" customFormat="1" ht="19.5" customHeight="1" x14ac:dyDescent="0.25">
      <c r="B16" s="30">
        <v>45936</v>
      </c>
      <c r="C16" s="27">
        <v>189967</v>
      </c>
      <c r="D16" s="31" t="s">
        <v>32</v>
      </c>
      <c r="E16" s="32">
        <v>83055</v>
      </c>
      <c r="F16" s="15"/>
      <c r="G16" s="24">
        <f t="shared" si="0"/>
        <v>1462223</v>
      </c>
      <c r="H16" s="17"/>
      <c r="I16" s="26">
        <f>G11+H11</f>
        <v>2822.82</v>
      </c>
    </row>
    <row r="17" spans="2:8" s="9" customFormat="1" ht="19.5" customHeight="1" x14ac:dyDescent="0.25">
      <c r="B17" s="30">
        <v>45936</v>
      </c>
      <c r="C17" s="27">
        <v>219154</v>
      </c>
      <c r="D17" s="31" t="s">
        <v>14</v>
      </c>
      <c r="E17" s="34">
        <v>140149.83000000002</v>
      </c>
      <c r="F17" s="35"/>
      <c r="G17" s="24">
        <f t="shared" si="0"/>
        <v>1322073.17</v>
      </c>
      <c r="H17" s="17"/>
    </row>
    <row r="18" spans="2:8" s="9" customFormat="1" ht="19.5" customHeight="1" x14ac:dyDescent="0.25">
      <c r="B18" s="30">
        <v>45936</v>
      </c>
      <c r="C18" s="27">
        <v>302072</v>
      </c>
      <c r="D18" s="31" t="s">
        <v>16</v>
      </c>
      <c r="E18" s="34">
        <v>201001.91</v>
      </c>
      <c r="F18" s="36"/>
      <c r="G18" s="24">
        <f t="shared" si="0"/>
        <v>1121071.26</v>
      </c>
      <c r="H18" s="17"/>
    </row>
    <row r="19" spans="2:8" s="1" customFormat="1" ht="20.100000000000001" customHeight="1" x14ac:dyDescent="0.25">
      <c r="B19" s="30">
        <v>45936</v>
      </c>
      <c r="C19" s="28">
        <v>403416</v>
      </c>
      <c r="D19" s="31" t="s">
        <v>33</v>
      </c>
      <c r="E19" s="34">
        <v>155322.61000000002</v>
      </c>
      <c r="F19" s="36"/>
      <c r="G19" s="24">
        <f t="shared" si="0"/>
        <v>965748.65</v>
      </c>
      <c r="H19" s="17"/>
    </row>
    <row r="20" spans="2:8" s="1" customFormat="1" ht="20.100000000000001" customHeight="1" x14ac:dyDescent="0.25">
      <c r="B20" s="30">
        <v>45936</v>
      </c>
      <c r="C20" s="27">
        <v>44853</v>
      </c>
      <c r="D20" s="31" t="s">
        <v>16</v>
      </c>
      <c r="E20" s="32">
        <v>78375</v>
      </c>
      <c r="F20" s="15"/>
      <c r="G20" s="24">
        <f t="shared" si="0"/>
        <v>887373.65</v>
      </c>
      <c r="H20" s="17"/>
    </row>
    <row r="21" spans="2:8" s="1" customFormat="1" ht="20.100000000000001" customHeight="1" x14ac:dyDescent="0.25">
      <c r="B21" s="30">
        <v>45936</v>
      </c>
      <c r="C21" s="27">
        <v>482179</v>
      </c>
      <c r="D21" s="31" t="s">
        <v>34</v>
      </c>
      <c r="E21" s="32">
        <v>163152.9</v>
      </c>
      <c r="F21" s="15"/>
      <c r="G21" s="24">
        <f t="shared" si="0"/>
        <v>724220.75</v>
      </c>
      <c r="H21" s="17"/>
    </row>
    <row r="22" spans="2:8" s="1" customFormat="1" ht="20.100000000000001" customHeight="1" x14ac:dyDescent="0.25">
      <c r="B22" s="30">
        <v>45936</v>
      </c>
      <c r="C22" s="27">
        <v>509966</v>
      </c>
      <c r="D22" s="31" t="s">
        <v>35</v>
      </c>
      <c r="E22" s="32">
        <v>112143.45999999999</v>
      </c>
      <c r="F22" s="15"/>
      <c r="G22" s="24">
        <f t="shared" si="0"/>
        <v>612077.29</v>
      </c>
      <c r="H22" s="17"/>
    </row>
    <row r="23" spans="2:8" s="1" customFormat="1" ht="20.100000000000001" customHeight="1" x14ac:dyDescent="0.25">
      <c r="B23" s="30">
        <v>45936</v>
      </c>
      <c r="C23" s="27">
        <v>555182</v>
      </c>
      <c r="D23" s="31" t="s">
        <v>34</v>
      </c>
      <c r="E23" s="32">
        <v>87805.5</v>
      </c>
      <c r="F23" s="15"/>
      <c r="G23" s="24">
        <f t="shared" si="0"/>
        <v>524271.79000000004</v>
      </c>
      <c r="H23" s="17"/>
    </row>
    <row r="24" spans="2:8" s="1" customFormat="1" ht="20.100000000000001" customHeight="1" x14ac:dyDescent="0.25">
      <c r="B24" s="30">
        <v>45936</v>
      </c>
      <c r="C24" s="27">
        <v>585948</v>
      </c>
      <c r="D24" s="31" t="s">
        <v>35</v>
      </c>
      <c r="E24" s="32">
        <v>123035.98000000001</v>
      </c>
      <c r="F24" s="15"/>
      <c r="G24" s="24">
        <f t="shared" si="0"/>
        <v>401235.81000000006</v>
      </c>
      <c r="H24" s="17"/>
    </row>
    <row r="25" spans="2:8" s="1" customFormat="1" ht="20.100000000000001" customHeight="1" x14ac:dyDescent="0.25">
      <c r="B25" s="30">
        <v>45936</v>
      </c>
      <c r="C25" s="29">
        <v>600329</v>
      </c>
      <c r="D25" s="31" t="s">
        <v>36</v>
      </c>
      <c r="E25" s="32">
        <v>22478.87</v>
      </c>
      <c r="F25" s="15"/>
      <c r="G25" s="24">
        <f t="shared" si="0"/>
        <v>378756.94000000006</v>
      </c>
      <c r="H25" s="17"/>
    </row>
    <row r="26" spans="2:8" s="1" customFormat="1" ht="20.100000000000001" customHeight="1" x14ac:dyDescent="0.25">
      <c r="B26" s="30">
        <v>45936</v>
      </c>
      <c r="C26" s="27">
        <v>648768</v>
      </c>
      <c r="D26" s="31" t="s">
        <v>14</v>
      </c>
      <c r="E26" s="32">
        <v>295644.59999999998</v>
      </c>
      <c r="F26" s="15"/>
      <c r="G26" s="24">
        <f t="shared" si="0"/>
        <v>83112.340000000084</v>
      </c>
      <c r="H26" s="17"/>
    </row>
    <row r="27" spans="2:8" s="1" customFormat="1" ht="20.100000000000001" customHeight="1" x14ac:dyDescent="0.25">
      <c r="B27" s="30">
        <v>45936</v>
      </c>
      <c r="C27" s="27">
        <v>758878</v>
      </c>
      <c r="D27" s="31" t="s">
        <v>17</v>
      </c>
      <c r="E27" s="37">
        <v>77825.789999999994</v>
      </c>
      <c r="F27" s="15"/>
      <c r="G27" s="24">
        <f t="shared" si="0"/>
        <v>5286.5500000000902</v>
      </c>
      <c r="H27" s="17"/>
    </row>
    <row r="28" spans="2:8" s="1" customFormat="1" ht="20.100000000000001" customHeight="1" x14ac:dyDescent="0.25">
      <c r="B28" s="30">
        <v>45937</v>
      </c>
      <c r="C28" s="27"/>
      <c r="D28" s="31" t="s">
        <v>18</v>
      </c>
      <c r="E28" s="37">
        <v>3084.07</v>
      </c>
      <c r="F28" s="15"/>
      <c r="G28" s="24">
        <f>G27-E28</f>
        <v>2202.4800000000901</v>
      </c>
      <c r="H28" s="17"/>
    </row>
    <row r="29" spans="2:8" s="1" customFormat="1" ht="20.100000000000001" customHeight="1" x14ac:dyDescent="0.25">
      <c r="B29" s="30">
        <v>45954</v>
      </c>
      <c r="C29" s="27"/>
      <c r="D29" s="31" t="s">
        <v>12</v>
      </c>
      <c r="E29" s="37"/>
      <c r="F29" s="68">
        <v>1699937.82</v>
      </c>
      <c r="G29" s="24">
        <f>G28+F29</f>
        <v>1702140.3</v>
      </c>
      <c r="H29" s="17"/>
    </row>
    <row r="30" spans="2:8" s="1" customFormat="1" ht="20.100000000000001" customHeight="1" x14ac:dyDescent="0.25">
      <c r="B30" s="30" t="s">
        <v>37</v>
      </c>
      <c r="C30" s="27">
        <v>96787</v>
      </c>
      <c r="D30" s="31" t="s">
        <v>40</v>
      </c>
      <c r="E30" s="37">
        <v>80155.060000000012</v>
      </c>
      <c r="F30" s="15"/>
      <c r="G30" s="24">
        <f>G29-E30</f>
        <v>1621985.24</v>
      </c>
      <c r="H30" s="17"/>
    </row>
    <row r="31" spans="2:8" s="1" customFormat="1" ht="20.100000000000001" customHeight="1" x14ac:dyDescent="0.25">
      <c r="B31" s="30" t="s">
        <v>37</v>
      </c>
      <c r="C31" s="27">
        <v>134246</v>
      </c>
      <c r="D31" s="31" t="s">
        <v>16</v>
      </c>
      <c r="E31" s="37">
        <v>204002.36000000002</v>
      </c>
      <c r="F31" s="15"/>
      <c r="G31" s="24">
        <f t="shared" ref="G31:G46" si="1">G30-E31</f>
        <v>1417982.88</v>
      </c>
      <c r="H31" s="17"/>
    </row>
    <row r="32" spans="2:8" s="1" customFormat="1" ht="20.100000000000001" customHeight="1" x14ac:dyDescent="0.25">
      <c r="B32" s="30" t="s">
        <v>37</v>
      </c>
      <c r="C32" s="27">
        <v>183171</v>
      </c>
      <c r="D32" s="31" t="s">
        <v>14</v>
      </c>
      <c r="E32" s="37">
        <v>212284.18</v>
      </c>
      <c r="F32" s="15"/>
      <c r="G32" s="24">
        <f t="shared" si="1"/>
        <v>1205698.7</v>
      </c>
      <c r="H32" s="17"/>
    </row>
    <row r="33" spans="2:8" s="1" customFormat="1" ht="20.100000000000001" customHeight="1" x14ac:dyDescent="0.25">
      <c r="B33" s="30" t="s">
        <v>38</v>
      </c>
      <c r="C33" s="27">
        <v>222472</v>
      </c>
      <c r="D33" s="31" t="s">
        <v>41</v>
      </c>
      <c r="E33" s="37">
        <v>76629.7</v>
      </c>
      <c r="F33" s="15"/>
      <c r="G33" s="24">
        <f t="shared" si="1"/>
        <v>1129069</v>
      </c>
      <c r="H33" s="17"/>
    </row>
    <row r="34" spans="2:8" s="1" customFormat="1" ht="20.100000000000001" customHeight="1" x14ac:dyDescent="0.25">
      <c r="B34" s="30" t="s">
        <v>37</v>
      </c>
      <c r="C34" s="27">
        <v>265154</v>
      </c>
      <c r="D34" s="31" t="s">
        <v>22</v>
      </c>
      <c r="E34" s="37">
        <v>6026</v>
      </c>
      <c r="F34" s="15"/>
      <c r="G34" s="24">
        <f t="shared" si="1"/>
        <v>1123043</v>
      </c>
      <c r="H34" s="17"/>
    </row>
    <row r="35" spans="2:8" s="1" customFormat="1" ht="20.100000000000001" customHeight="1" x14ac:dyDescent="0.25">
      <c r="B35" s="30" t="s">
        <v>37</v>
      </c>
      <c r="C35" s="27">
        <v>294265</v>
      </c>
      <c r="D35" s="31" t="s">
        <v>42</v>
      </c>
      <c r="E35" s="37">
        <v>10000</v>
      </c>
      <c r="F35" s="15"/>
      <c r="G35" s="24">
        <f t="shared" si="1"/>
        <v>1113043</v>
      </c>
      <c r="H35" s="17"/>
    </row>
    <row r="36" spans="2:8" s="1" customFormat="1" ht="20.100000000000001" customHeight="1" x14ac:dyDescent="0.25">
      <c r="B36" s="30" t="s">
        <v>37</v>
      </c>
      <c r="C36" s="27">
        <v>319765</v>
      </c>
      <c r="D36" s="31" t="s">
        <v>43</v>
      </c>
      <c r="E36" s="37">
        <v>49979.9</v>
      </c>
      <c r="F36" s="15"/>
      <c r="G36" s="24">
        <f t="shared" si="1"/>
        <v>1063063.1000000001</v>
      </c>
      <c r="H36" s="17"/>
    </row>
    <row r="37" spans="2:8" s="1" customFormat="1" ht="20.100000000000001" customHeight="1" x14ac:dyDescent="0.25">
      <c r="B37" s="30" t="s">
        <v>37</v>
      </c>
      <c r="C37" s="27">
        <v>353541</v>
      </c>
      <c r="D37" s="31" t="s">
        <v>41</v>
      </c>
      <c r="E37" s="37">
        <v>104720</v>
      </c>
      <c r="F37" s="15"/>
      <c r="G37" s="24">
        <f t="shared" si="1"/>
        <v>958343.10000000009</v>
      </c>
      <c r="H37" s="17"/>
    </row>
    <row r="38" spans="2:8" s="1" customFormat="1" ht="20.100000000000001" customHeight="1" x14ac:dyDescent="0.25">
      <c r="B38" s="30" t="s">
        <v>37</v>
      </c>
      <c r="C38" s="27">
        <v>407519</v>
      </c>
      <c r="D38" s="31" t="s">
        <v>14</v>
      </c>
      <c r="E38" s="37">
        <v>38245</v>
      </c>
      <c r="F38" s="15"/>
      <c r="G38" s="24">
        <f t="shared" si="1"/>
        <v>920098.10000000009</v>
      </c>
      <c r="H38" s="17"/>
    </row>
    <row r="39" spans="2:8" s="1" customFormat="1" ht="20.100000000000001" customHeight="1" x14ac:dyDescent="0.25">
      <c r="B39" s="30" t="s">
        <v>37</v>
      </c>
      <c r="C39" s="27">
        <v>712485</v>
      </c>
      <c r="D39" s="31" t="s">
        <v>15</v>
      </c>
      <c r="E39" s="37">
        <v>123690</v>
      </c>
      <c r="F39" s="15"/>
      <c r="G39" s="24">
        <f t="shared" si="1"/>
        <v>796408.10000000009</v>
      </c>
      <c r="H39" s="17"/>
    </row>
    <row r="40" spans="2:8" s="1" customFormat="1" ht="20.100000000000001" customHeight="1" x14ac:dyDescent="0.25">
      <c r="B40" s="30" t="s">
        <v>37</v>
      </c>
      <c r="C40" s="27">
        <v>496944</v>
      </c>
      <c r="D40" s="31" t="s">
        <v>15</v>
      </c>
      <c r="E40" s="37">
        <v>218771.71000000002</v>
      </c>
      <c r="F40" s="15"/>
      <c r="G40" s="24">
        <f t="shared" si="1"/>
        <v>577636.39000000013</v>
      </c>
      <c r="H40" s="17"/>
    </row>
    <row r="41" spans="2:8" s="1" customFormat="1" ht="20.100000000000001" customHeight="1" x14ac:dyDescent="0.25">
      <c r="B41" s="30" t="s">
        <v>37</v>
      </c>
      <c r="C41" s="27">
        <v>447339</v>
      </c>
      <c r="D41" s="31" t="s">
        <v>36</v>
      </c>
      <c r="E41" s="37">
        <v>21950.5</v>
      </c>
      <c r="F41" s="15"/>
      <c r="G41" s="24">
        <f t="shared" si="1"/>
        <v>555685.89000000013</v>
      </c>
      <c r="H41" s="17"/>
    </row>
    <row r="42" spans="2:8" s="1" customFormat="1" ht="20.100000000000001" customHeight="1" x14ac:dyDescent="0.25">
      <c r="B42" s="30" t="s">
        <v>37</v>
      </c>
      <c r="C42" s="27">
        <v>633346</v>
      </c>
      <c r="D42" s="31" t="s">
        <v>14</v>
      </c>
      <c r="E42" s="37">
        <v>363705.59999999998</v>
      </c>
      <c r="F42" s="15"/>
      <c r="G42" s="24">
        <f t="shared" si="1"/>
        <v>191980.29000000015</v>
      </c>
      <c r="H42" s="17"/>
    </row>
    <row r="43" spans="2:8" s="1" customFormat="1" ht="20.100000000000001" customHeight="1" x14ac:dyDescent="0.25">
      <c r="B43" s="30" t="s">
        <v>37</v>
      </c>
      <c r="C43" s="27">
        <v>685508</v>
      </c>
      <c r="D43" s="31" t="s">
        <v>16</v>
      </c>
      <c r="E43" s="37">
        <v>54611.49</v>
      </c>
      <c r="F43" s="15"/>
      <c r="G43" s="24">
        <f t="shared" si="1"/>
        <v>137368.80000000016</v>
      </c>
      <c r="H43" s="17"/>
    </row>
    <row r="44" spans="2:8" x14ac:dyDescent="0.25">
      <c r="B44" s="30" t="s">
        <v>37</v>
      </c>
      <c r="C44" s="38">
        <v>487217</v>
      </c>
      <c r="D44" s="39" t="s">
        <v>16</v>
      </c>
      <c r="E44" s="37">
        <v>56392</v>
      </c>
      <c r="F44" s="15"/>
      <c r="G44" s="24">
        <f t="shared" si="1"/>
        <v>80976.800000000163</v>
      </c>
    </row>
    <row r="45" spans="2:8" x14ac:dyDescent="0.25">
      <c r="B45" s="30" t="s">
        <v>39</v>
      </c>
      <c r="C45" s="38">
        <v>586119</v>
      </c>
      <c r="D45" s="39" t="s">
        <v>17</v>
      </c>
      <c r="E45" s="37">
        <v>75596.31</v>
      </c>
      <c r="F45" s="15"/>
      <c r="G45" s="24">
        <f t="shared" si="1"/>
        <v>5380.4900000001653</v>
      </c>
    </row>
    <row r="46" spans="2:8" x14ac:dyDescent="0.25">
      <c r="B46" s="30"/>
      <c r="C46" s="38"/>
      <c r="D46" s="39" t="s">
        <v>18</v>
      </c>
      <c r="E46" s="37">
        <v>2911.76</v>
      </c>
      <c r="F46" s="15"/>
      <c r="G46" s="24">
        <f t="shared" si="1"/>
        <v>2468.7300000001651</v>
      </c>
    </row>
    <row r="47" spans="2:8" x14ac:dyDescent="0.25">
      <c r="B47" s="40"/>
      <c r="C47" s="41"/>
      <c r="D47" s="42"/>
      <c r="E47" s="43"/>
      <c r="F47" s="44"/>
      <c r="G47" s="45"/>
    </row>
    <row r="48" spans="2:8" x14ac:dyDescent="0.25">
      <c r="B48" s="40"/>
      <c r="C48" s="41"/>
      <c r="D48" s="42"/>
      <c r="E48" s="43"/>
      <c r="F48" s="44"/>
      <c r="G48" s="45"/>
    </row>
    <row r="49" spans="2:7" x14ac:dyDescent="0.25">
      <c r="B49" s="40"/>
      <c r="C49" s="41"/>
      <c r="D49" s="42"/>
      <c r="E49" s="43"/>
      <c r="F49" s="44"/>
      <c r="G49" s="45"/>
    </row>
    <row r="50" spans="2:7" x14ac:dyDescent="0.2">
      <c r="B50" s="25"/>
      <c r="C50" s="9"/>
    </row>
    <row r="51" spans="2:7" x14ac:dyDescent="0.2">
      <c r="B51" s="22"/>
      <c r="C51" s="23" t="s">
        <v>19</v>
      </c>
      <c r="D51" s="23"/>
    </row>
    <row r="52" spans="2:7" x14ac:dyDescent="0.2">
      <c r="B52" s="22"/>
      <c r="C52" s="23" t="s">
        <v>20</v>
      </c>
      <c r="D52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9055118110236221" right="0.39370078740157483" top="0.55118110236220474" bottom="0.55118110236220474" header="0" footer="0"/>
  <pageSetup scale="55" orientation="portrait" r:id="rId1"/>
  <headerFooter alignWithMargins="0"/>
  <ignoredErrors>
    <ignoredError sqref="G2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47"/>
  <sheetViews>
    <sheetView tabSelected="1" topLeftCell="A30" zoomScale="85" zoomScaleNormal="85" zoomScaleSheetLayoutView="70" workbookViewId="0">
      <selection activeCell="D43" sqref="D43"/>
    </sheetView>
  </sheetViews>
  <sheetFormatPr baseColWidth="10" defaultColWidth="9.140625" defaultRowHeight="15.75" x14ac:dyDescent="0.2"/>
  <cols>
    <col min="1" max="1" width="6.85546875" style="6" customWidth="1"/>
    <col min="2" max="2" width="14.5703125" style="11" customWidth="1"/>
    <col min="3" max="3" width="17.28515625" style="9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66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2:9" s="1" customFormat="1" ht="15" customHeight="1" x14ac:dyDescent="0.2">
      <c r="B1" s="10"/>
      <c r="C1" s="2"/>
      <c r="D1" s="2"/>
      <c r="G1" s="47"/>
    </row>
    <row r="2" spans="2:9" s="1" customFormat="1" x14ac:dyDescent="0.2">
      <c r="B2" s="10"/>
      <c r="C2" s="2"/>
      <c r="D2" s="2"/>
      <c r="G2" s="47"/>
    </row>
    <row r="3" spans="2:9" s="1" customFormat="1" x14ac:dyDescent="0.25">
      <c r="B3" s="10"/>
      <c r="C3" s="46" t="s">
        <v>6</v>
      </c>
      <c r="D3" s="16" t="s">
        <v>10</v>
      </c>
      <c r="E3" s="46"/>
      <c r="G3" s="47"/>
    </row>
    <row r="4" spans="2:9" s="1" customFormat="1" x14ac:dyDescent="0.2">
      <c r="B4" s="10"/>
      <c r="C4" s="2"/>
      <c r="D4" s="2"/>
      <c r="G4" s="47"/>
    </row>
    <row r="5" spans="2:9" s="1" customFormat="1" ht="22.5" customHeight="1" x14ac:dyDescent="0.2">
      <c r="B5" s="10"/>
      <c r="C5" s="2"/>
      <c r="D5" s="2"/>
      <c r="G5" s="47"/>
    </row>
    <row r="6" spans="2:9" s="1" customFormat="1" x14ac:dyDescent="0.2">
      <c r="B6" s="71" t="s">
        <v>9</v>
      </c>
      <c r="C6" s="71"/>
      <c r="D6" s="71"/>
      <c r="E6" s="71"/>
      <c r="F6" s="71"/>
      <c r="G6" s="71"/>
      <c r="H6" s="71"/>
      <c r="I6" s="4"/>
    </row>
    <row r="7" spans="2:9" s="1" customFormat="1" x14ac:dyDescent="0.2">
      <c r="B7" s="71" t="s">
        <v>23</v>
      </c>
      <c r="C7" s="71"/>
      <c r="D7" s="71"/>
      <c r="E7" s="71"/>
      <c r="F7" s="71"/>
      <c r="G7" s="71"/>
      <c r="H7" s="71"/>
      <c r="I7" s="4"/>
    </row>
    <row r="8" spans="2:9" s="1" customFormat="1" x14ac:dyDescent="0.2">
      <c r="B8" s="71" t="s">
        <v>7</v>
      </c>
      <c r="C8" s="71"/>
      <c r="D8" s="71"/>
      <c r="E8" s="71"/>
      <c r="F8" s="71"/>
      <c r="G8" s="71"/>
      <c r="H8" s="71"/>
    </row>
    <row r="9" spans="2:9" s="1" customFormat="1" ht="19.5" customHeight="1" x14ac:dyDescent="0.2">
      <c r="B9" s="71" t="s">
        <v>44</v>
      </c>
      <c r="C9" s="71"/>
      <c r="D9" s="71"/>
      <c r="E9" s="71"/>
      <c r="F9" s="71"/>
      <c r="G9" s="71"/>
      <c r="H9" s="71"/>
    </row>
    <row r="10" spans="2:9" ht="36.75" customHeight="1" x14ac:dyDescent="0.2">
      <c r="B10" s="72" t="s">
        <v>24</v>
      </c>
      <c r="C10" s="73"/>
      <c r="D10" s="73"/>
      <c r="E10" s="73"/>
      <c r="F10" s="73"/>
      <c r="G10" s="73"/>
      <c r="H10" s="12"/>
    </row>
    <row r="11" spans="2:9" ht="36" customHeight="1" x14ac:dyDescent="0.2">
      <c r="B11" s="69" t="s">
        <v>8</v>
      </c>
      <c r="C11" s="70"/>
      <c r="D11" s="70"/>
      <c r="E11" s="70"/>
      <c r="F11" s="70"/>
      <c r="G11" s="18">
        <v>144178.54999999999</v>
      </c>
      <c r="H11" s="17"/>
    </row>
    <row r="12" spans="2:9" s="9" customFormat="1" ht="45.75" customHeight="1" x14ac:dyDescent="0.2">
      <c r="B12" s="19" t="s">
        <v>3</v>
      </c>
      <c r="C12" s="20" t="s">
        <v>4</v>
      </c>
      <c r="D12" s="13" t="s">
        <v>5</v>
      </c>
      <c r="E12" s="13" t="s">
        <v>0</v>
      </c>
      <c r="F12" s="48" t="s">
        <v>1</v>
      </c>
      <c r="G12" s="13" t="s">
        <v>2</v>
      </c>
      <c r="H12" s="17"/>
    </row>
    <row r="13" spans="2:9" s="9" customFormat="1" ht="19.5" customHeight="1" x14ac:dyDescent="0.25">
      <c r="B13" s="30">
        <v>45932</v>
      </c>
      <c r="C13" s="29">
        <v>8283</v>
      </c>
      <c r="D13" s="39" t="s">
        <v>45</v>
      </c>
      <c r="E13" s="32">
        <v>8500</v>
      </c>
      <c r="F13" s="49"/>
      <c r="G13" s="24">
        <f>G11-E13</f>
        <v>135678.54999999999</v>
      </c>
      <c r="H13" s="17"/>
    </row>
    <row r="14" spans="2:9" s="9" customFormat="1" ht="19.5" customHeight="1" x14ac:dyDescent="0.25">
      <c r="B14" s="50">
        <v>45938</v>
      </c>
      <c r="C14" s="29"/>
      <c r="D14" s="39" t="s">
        <v>46</v>
      </c>
      <c r="E14" s="32"/>
      <c r="F14" s="49">
        <v>2300000</v>
      </c>
      <c r="G14" s="24">
        <f>G13+F14</f>
        <v>2435678.5499999998</v>
      </c>
      <c r="H14" s="17"/>
    </row>
    <row r="15" spans="2:9" s="9" customFormat="1" ht="19.5" customHeight="1" x14ac:dyDescent="0.25">
      <c r="B15" s="51">
        <v>45946</v>
      </c>
      <c r="C15" s="29">
        <v>462103</v>
      </c>
      <c r="D15" s="39" t="s">
        <v>47</v>
      </c>
      <c r="E15" s="32">
        <v>122995.81000000001</v>
      </c>
      <c r="F15" s="49"/>
      <c r="G15" s="24">
        <f>G14-E15</f>
        <v>2312682.7399999998</v>
      </c>
      <c r="H15" s="17"/>
    </row>
    <row r="16" spans="2:9" s="9" customFormat="1" ht="19.5" customHeight="1" x14ac:dyDescent="0.25">
      <c r="B16" s="51">
        <v>45946</v>
      </c>
      <c r="C16" s="52">
        <v>479398</v>
      </c>
      <c r="D16" s="39" t="s">
        <v>29</v>
      </c>
      <c r="E16" s="32">
        <v>20038.32</v>
      </c>
      <c r="F16" s="35"/>
      <c r="G16" s="24">
        <f t="shared" ref="G16:G37" si="0">G15-E16</f>
        <v>2292644.42</v>
      </c>
      <c r="H16" s="17"/>
    </row>
    <row r="17" spans="2:8" s="9" customFormat="1" ht="19.5" customHeight="1" x14ac:dyDescent="0.25">
      <c r="B17" s="51">
        <v>45946</v>
      </c>
      <c r="C17" s="38">
        <v>526943</v>
      </c>
      <c r="D17" s="39" t="s">
        <v>48</v>
      </c>
      <c r="E17" s="34">
        <v>16700</v>
      </c>
      <c r="F17" s="53"/>
      <c r="G17" s="24">
        <f t="shared" si="0"/>
        <v>2275944.42</v>
      </c>
      <c r="H17" s="17"/>
    </row>
    <row r="18" spans="2:8" s="9" customFormat="1" ht="19.5" customHeight="1" x14ac:dyDescent="0.25">
      <c r="B18" s="51">
        <v>45946</v>
      </c>
      <c r="C18" s="54">
        <v>574058</v>
      </c>
      <c r="D18" s="55" t="s">
        <v>47</v>
      </c>
      <c r="E18" s="34">
        <v>46200.05</v>
      </c>
      <c r="F18" s="53"/>
      <c r="G18" s="24">
        <f t="shared" si="0"/>
        <v>2229744.37</v>
      </c>
      <c r="H18" s="17"/>
    </row>
    <row r="19" spans="2:8" s="1" customFormat="1" ht="20.100000000000001" customHeight="1" x14ac:dyDescent="0.25">
      <c r="B19" s="51">
        <v>45946</v>
      </c>
      <c r="C19" s="54">
        <v>767852</v>
      </c>
      <c r="D19" s="56" t="s">
        <v>49</v>
      </c>
      <c r="E19" s="34">
        <v>227995.58000000002</v>
      </c>
      <c r="F19" s="49"/>
      <c r="G19" s="24">
        <f t="shared" si="0"/>
        <v>2001748.79</v>
      </c>
      <c r="H19" s="17"/>
    </row>
    <row r="20" spans="2:8" s="1" customFormat="1" ht="20.100000000000001" customHeight="1" x14ac:dyDescent="0.25">
      <c r="B20" s="51">
        <v>45946</v>
      </c>
      <c r="C20" s="54">
        <v>658903</v>
      </c>
      <c r="D20" s="56" t="s">
        <v>16</v>
      </c>
      <c r="E20" s="32">
        <v>101007.02</v>
      </c>
      <c r="F20" s="49"/>
      <c r="G20" s="24">
        <f t="shared" si="0"/>
        <v>1900741.77</v>
      </c>
      <c r="H20" s="17"/>
    </row>
    <row r="21" spans="2:8" s="1" customFormat="1" ht="20.100000000000001" customHeight="1" x14ac:dyDescent="0.25">
      <c r="B21" s="51">
        <v>45946</v>
      </c>
      <c r="C21" s="54">
        <v>800907</v>
      </c>
      <c r="D21" s="55" t="s">
        <v>14</v>
      </c>
      <c r="E21" s="32">
        <v>207975.9</v>
      </c>
      <c r="F21" s="49"/>
      <c r="G21" s="24">
        <f t="shared" si="0"/>
        <v>1692765.87</v>
      </c>
      <c r="H21" s="17"/>
    </row>
    <row r="22" spans="2:8" s="1" customFormat="1" ht="20.100000000000001" customHeight="1" x14ac:dyDescent="0.25">
      <c r="B22" s="51">
        <v>45946</v>
      </c>
      <c r="C22" s="54">
        <v>833207</v>
      </c>
      <c r="D22" s="39" t="s">
        <v>26</v>
      </c>
      <c r="E22" s="32">
        <v>44887.5</v>
      </c>
      <c r="F22" s="49"/>
      <c r="G22" s="24">
        <f t="shared" si="0"/>
        <v>1647878.37</v>
      </c>
      <c r="H22" s="17"/>
    </row>
    <row r="23" spans="2:8" s="1" customFormat="1" ht="20.100000000000001" customHeight="1" x14ac:dyDescent="0.25">
      <c r="B23" s="51">
        <v>45946</v>
      </c>
      <c r="C23" s="54">
        <v>853065</v>
      </c>
      <c r="D23" s="39" t="s">
        <v>50</v>
      </c>
      <c r="E23" s="32">
        <v>76000</v>
      </c>
      <c r="F23" s="49"/>
      <c r="G23" s="24">
        <f t="shared" si="0"/>
        <v>1571878.37</v>
      </c>
      <c r="H23" s="17"/>
    </row>
    <row r="24" spans="2:8" s="1" customFormat="1" ht="20.100000000000001" customHeight="1" x14ac:dyDescent="0.25">
      <c r="B24" s="51">
        <v>45946</v>
      </c>
      <c r="C24" s="54">
        <v>872227</v>
      </c>
      <c r="D24" s="39" t="s">
        <v>14</v>
      </c>
      <c r="E24" s="32">
        <v>50150.84</v>
      </c>
      <c r="F24" s="49"/>
      <c r="G24" s="24">
        <f t="shared" si="0"/>
        <v>1521727.53</v>
      </c>
      <c r="H24" s="17"/>
    </row>
    <row r="25" spans="2:8" s="1" customFormat="1" ht="20.100000000000001" customHeight="1" x14ac:dyDescent="0.25">
      <c r="B25" s="51">
        <v>45946</v>
      </c>
      <c r="C25" s="54">
        <v>904155</v>
      </c>
      <c r="D25" s="39" t="s">
        <v>28</v>
      </c>
      <c r="E25" s="32">
        <v>97440</v>
      </c>
      <c r="F25" s="49"/>
      <c r="G25" s="24">
        <f t="shared" si="0"/>
        <v>1424287.53</v>
      </c>
      <c r="H25" s="17"/>
    </row>
    <row r="26" spans="2:8" s="1" customFormat="1" ht="20.100000000000001" customHeight="1" x14ac:dyDescent="0.25">
      <c r="B26" s="51">
        <v>45946</v>
      </c>
      <c r="C26" s="54">
        <v>936621</v>
      </c>
      <c r="D26" s="39" t="s">
        <v>51</v>
      </c>
      <c r="E26" s="32">
        <v>40232</v>
      </c>
      <c r="F26" s="49"/>
      <c r="G26" s="24">
        <f t="shared" si="0"/>
        <v>1384055.53</v>
      </c>
      <c r="H26" s="17"/>
    </row>
    <row r="27" spans="2:8" s="1" customFormat="1" ht="20.100000000000001" customHeight="1" x14ac:dyDescent="0.25">
      <c r="B27" s="51">
        <v>45946</v>
      </c>
      <c r="C27" s="52">
        <v>975223</v>
      </c>
      <c r="D27" s="56" t="s">
        <v>25</v>
      </c>
      <c r="E27" s="37">
        <v>48590</v>
      </c>
      <c r="F27" s="49"/>
      <c r="G27" s="24">
        <f t="shared" si="0"/>
        <v>1335465.53</v>
      </c>
      <c r="H27" s="17"/>
    </row>
    <row r="28" spans="2:8" s="1" customFormat="1" ht="20.100000000000001" customHeight="1" x14ac:dyDescent="0.25">
      <c r="B28" s="51">
        <v>45946</v>
      </c>
      <c r="C28" s="38">
        <v>7007183</v>
      </c>
      <c r="D28" s="39" t="s">
        <v>27</v>
      </c>
      <c r="E28" s="32">
        <v>72396.61</v>
      </c>
      <c r="F28" s="49"/>
      <c r="G28" s="24">
        <f t="shared" si="0"/>
        <v>1263068.92</v>
      </c>
      <c r="H28" s="17"/>
    </row>
    <row r="29" spans="2:8" s="1" customFormat="1" ht="20.100000000000001" customHeight="1" x14ac:dyDescent="0.25">
      <c r="B29" s="51">
        <v>45946</v>
      </c>
      <c r="C29" s="38">
        <v>7037349</v>
      </c>
      <c r="D29" s="55" t="s">
        <v>52</v>
      </c>
      <c r="E29" s="37">
        <v>17869.5</v>
      </c>
      <c r="F29" s="49"/>
      <c r="G29" s="24">
        <f t="shared" si="0"/>
        <v>1245199.42</v>
      </c>
      <c r="H29" s="17"/>
    </row>
    <row r="30" spans="2:8" s="1" customFormat="1" ht="20.100000000000001" customHeight="1" x14ac:dyDescent="0.25">
      <c r="B30" s="51">
        <v>45946</v>
      </c>
      <c r="C30" s="38">
        <v>7075188</v>
      </c>
      <c r="D30" s="55" t="s">
        <v>21</v>
      </c>
      <c r="E30" s="37">
        <v>8193.75</v>
      </c>
      <c r="F30" s="49"/>
      <c r="G30" s="24">
        <f t="shared" si="0"/>
        <v>1237005.67</v>
      </c>
      <c r="H30" s="17"/>
    </row>
    <row r="31" spans="2:8" s="1" customFormat="1" ht="20.100000000000001" customHeight="1" x14ac:dyDescent="0.25">
      <c r="B31" s="51">
        <v>45947</v>
      </c>
      <c r="C31" s="38">
        <v>8284</v>
      </c>
      <c r="D31" s="57" t="s">
        <v>53</v>
      </c>
      <c r="E31" s="37">
        <v>15000</v>
      </c>
      <c r="F31" s="49"/>
      <c r="G31" s="24">
        <f t="shared" si="0"/>
        <v>1222005.67</v>
      </c>
      <c r="H31" s="17"/>
    </row>
    <row r="32" spans="2:8" s="1" customFormat="1" ht="20.100000000000001" customHeight="1" x14ac:dyDescent="0.25">
      <c r="B32" s="51">
        <v>45957</v>
      </c>
      <c r="C32" s="38">
        <v>481306</v>
      </c>
      <c r="D32" s="57" t="s">
        <v>54</v>
      </c>
      <c r="E32" s="37">
        <v>169521.07</v>
      </c>
      <c r="F32" s="49"/>
      <c r="G32" s="24">
        <f t="shared" si="0"/>
        <v>1052484.5999999999</v>
      </c>
      <c r="H32" s="17"/>
    </row>
    <row r="33" spans="2:9" s="1" customFormat="1" ht="20.100000000000001" customHeight="1" x14ac:dyDescent="0.25">
      <c r="B33" s="51">
        <v>45957</v>
      </c>
      <c r="C33" s="58">
        <v>536657</v>
      </c>
      <c r="D33" s="55" t="s">
        <v>55</v>
      </c>
      <c r="E33" s="32">
        <v>51358.5</v>
      </c>
      <c r="F33" s="49"/>
      <c r="G33" s="24">
        <f t="shared" si="0"/>
        <v>1001126.0999999999</v>
      </c>
      <c r="H33" s="17"/>
    </row>
    <row r="34" spans="2:9" s="1" customFormat="1" ht="20.100000000000001" customHeight="1" x14ac:dyDescent="0.25">
      <c r="B34" s="51">
        <v>45957</v>
      </c>
      <c r="C34" s="58">
        <v>301623</v>
      </c>
      <c r="D34" s="55" t="s">
        <v>56</v>
      </c>
      <c r="E34" s="32">
        <v>225152.5</v>
      </c>
      <c r="F34" s="49"/>
      <c r="G34" s="24">
        <f t="shared" si="0"/>
        <v>775973.59999999986</v>
      </c>
      <c r="H34" s="17"/>
    </row>
    <row r="35" spans="2:9" s="1" customFormat="1" ht="20.100000000000001" customHeight="1" x14ac:dyDescent="0.25">
      <c r="B35" s="51">
        <v>45958</v>
      </c>
      <c r="C35" s="38">
        <v>388404</v>
      </c>
      <c r="D35" s="39" t="s">
        <v>57</v>
      </c>
      <c r="E35" s="32">
        <v>25039.719999999998</v>
      </c>
      <c r="F35" s="49"/>
      <c r="G35" s="24">
        <f t="shared" si="0"/>
        <v>750933.87999999989</v>
      </c>
      <c r="H35" s="17"/>
    </row>
    <row r="36" spans="2:9" s="1" customFormat="1" ht="20.100000000000001" customHeight="1" x14ac:dyDescent="0.25">
      <c r="B36" s="51">
        <v>45961</v>
      </c>
      <c r="C36" s="38">
        <v>125530</v>
      </c>
      <c r="D36" s="39" t="s">
        <v>30</v>
      </c>
      <c r="E36" s="37">
        <v>69788.110000000015</v>
      </c>
      <c r="F36" s="49"/>
      <c r="G36" s="24">
        <f t="shared" si="0"/>
        <v>681145.7699999999</v>
      </c>
      <c r="H36" s="17"/>
    </row>
    <row r="37" spans="2:9" s="1" customFormat="1" ht="20.100000000000001" customHeight="1" x14ac:dyDescent="0.25">
      <c r="B37" s="51">
        <v>45961</v>
      </c>
      <c r="C37" s="38"/>
      <c r="D37" s="56" t="s">
        <v>18</v>
      </c>
      <c r="E37" s="59">
        <v>3648.56</v>
      </c>
      <c r="F37" s="49"/>
      <c r="G37" s="24">
        <f t="shared" si="0"/>
        <v>677497.20999999985</v>
      </c>
      <c r="H37" s="17"/>
      <c r="I37" s="2"/>
    </row>
    <row r="38" spans="2:9" x14ac:dyDescent="0.25">
      <c r="B38" s="60"/>
      <c r="C38" s="38"/>
      <c r="D38" s="39"/>
      <c r="E38" s="32"/>
      <c r="F38" s="49"/>
      <c r="G38" s="24"/>
    </row>
    <row r="39" spans="2:9" x14ac:dyDescent="0.2">
      <c r="B39" s="61"/>
      <c r="C39" s="62"/>
      <c r="D39" s="63"/>
      <c r="E39" s="64"/>
      <c r="F39" s="65"/>
      <c r="G39" s="45"/>
    </row>
    <row r="40" spans="2:9" x14ac:dyDescent="0.2">
      <c r="B40" s="61"/>
      <c r="C40" s="62"/>
      <c r="D40" s="63"/>
      <c r="E40" s="64"/>
      <c r="F40" s="65"/>
      <c r="G40" s="45"/>
    </row>
    <row r="41" spans="2:9" x14ac:dyDescent="0.2">
      <c r="B41" s="61"/>
      <c r="C41" s="62"/>
      <c r="D41" s="63"/>
      <c r="E41" s="64"/>
      <c r="F41" s="65"/>
      <c r="G41" s="45"/>
    </row>
    <row r="42" spans="2:9" x14ac:dyDescent="0.2">
      <c r="B42" s="61"/>
      <c r="C42" s="62"/>
      <c r="D42" s="63"/>
      <c r="E42" s="64"/>
      <c r="F42" s="65"/>
      <c r="G42" s="45"/>
    </row>
    <row r="43" spans="2:9" x14ac:dyDescent="0.2">
      <c r="B43" s="61"/>
      <c r="C43" s="62"/>
      <c r="D43" s="63"/>
      <c r="E43" s="64"/>
      <c r="F43" s="65"/>
      <c r="G43" s="45"/>
    </row>
    <row r="44" spans="2:9" x14ac:dyDescent="0.2">
      <c r="B44" s="61"/>
      <c r="C44" s="62"/>
      <c r="D44" s="63"/>
      <c r="E44" s="64"/>
      <c r="F44" s="65"/>
      <c r="G44" s="45"/>
    </row>
    <row r="45" spans="2:9" x14ac:dyDescent="0.2">
      <c r="B45" s="25"/>
    </row>
    <row r="46" spans="2:9" x14ac:dyDescent="0.2">
      <c r="B46" s="22"/>
      <c r="C46" s="23" t="s">
        <v>19</v>
      </c>
      <c r="D46" s="23"/>
    </row>
    <row r="47" spans="2:9" x14ac:dyDescent="0.2">
      <c r="B47" s="22"/>
      <c r="C47" s="23" t="s">
        <v>20</v>
      </c>
      <c r="D47" s="23"/>
    </row>
  </sheetData>
  <sheetProtection selectLockedCells="1"/>
  <protectedRanges>
    <protectedRange sqref="H11" name="Rango1_2"/>
  </protectedRanges>
  <mergeCells count="6">
    <mergeCell ref="B6:H6"/>
    <mergeCell ref="B7:H7"/>
    <mergeCell ref="B8:H8"/>
    <mergeCell ref="B9:H9"/>
    <mergeCell ref="B10:G10"/>
    <mergeCell ref="B11:F11"/>
  </mergeCells>
  <printOptions verticalCentered="1"/>
  <pageMargins left="0.9055118110236221" right="0.39370078740157483" top="0.55118110236220474" bottom="0.55118110236220474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FONDO</vt:lpstr>
      <vt:lpstr>SENASA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2025-11-11T14:48:00Z</cp:lastPrinted>
  <dcterms:created xsi:type="dcterms:W3CDTF">2006-07-11T17:39:34Z</dcterms:created>
  <dcterms:modified xsi:type="dcterms:W3CDTF">2025-11-19T20:07:46Z</dcterms:modified>
</cp:coreProperties>
</file>