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155" tabRatio="601"/>
  </bookViews>
  <sheets>
    <sheet name="FONDO" sheetId="1" r:id="rId1"/>
    <sheet name="SENASA" sheetId="2" r:id="rId2"/>
  </sheets>
  <definedNames>
    <definedName name="_xlnm.Print_Area" localSheetId="0">FONDO!$B$1:$J$27</definedName>
    <definedName name="_xlnm.Print_Area" localSheetId="1">SENASA!$B$1:$J$39</definedName>
    <definedName name="_xlnm.Print_Titles" localSheetId="0">FONDO!$1:$12</definedName>
    <definedName name="_xlnm.Print_Titles" localSheetId="1">SENASA!$1:$12</definedName>
  </definedNames>
  <calcPr calcId="144525"/>
</workbook>
</file>

<file path=xl/calcChain.xml><?xml version="1.0" encoding="utf-8"?>
<calcChain xmlns="http://schemas.openxmlformats.org/spreadsheetml/2006/main"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I16" i="1"/>
</calcChain>
</file>

<file path=xl/sharedStrings.xml><?xml version="1.0" encoding="utf-8"?>
<sst xmlns="http://schemas.openxmlformats.org/spreadsheetml/2006/main" count="78" uniqueCount="52">
  <si>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</si>
  <si>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</si>
  <si>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</si>
  <si>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</si>
  <si>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</si>
  <si>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</si>
  <si>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</si>
  <si>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</si>
  <si>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</si>
  <si>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</si>
  <si>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 xml:space="preserve">   </t>
  </si>
  <si>
    <t>Libro Banco Cuenta Operativa, (fondo operativo)</t>
  </si>
  <si>
    <t>DEPOSITO</t>
  </si>
  <si>
    <t>Cuenta Bancaria No: 314-000045-8</t>
  </si>
  <si>
    <t>COMPRA DE REACTIVOS</t>
  </si>
  <si>
    <t>COMPRA DE MEDICAMENTOS</t>
  </si>
  <si>
    <t>COMPRA DE ALIMENTOS</t>
  </si>
  <si>
    <t>COMPRA DE ARTICULOS DE LIMPIEZA</t>
  </si>
  <si>
    <t>PAGO SERVICIO TELEFONICO</t>
  </si>
  <si>
    <t>PAGO DE RETENCION AL SUPLIDOR(IR-17)</t>
  </si>
  <si>
    <t>COMISIONES BANCARIAS</t>
  </si>
  <si>
    <t>LIC.  NEREYDA ROMERO</t>
  </si>
  <si>
    <t>AUX. DE CONTABILIDAD</t>
  </si>
  <si>
    <t>DEL 1 AL 30 DE SEPTIEMBRE  2025</t>
  </si>
  <si>
    <t>1,698,144.24</t>
  </si>
  <si>
    <t xml:space="preserve">COMPRA DE MATERIAL MEDICO </t>
  </si>
  <si>
    <t>COMPRA MAT.MEDICO GASTABLE</t>
  </si>
  <si>
    <t>COMPRA DE ARTICULOS DE OFICINA</t>
  </si>
  <si>
    <t>COMPRA ALIMENTOS</t>
  </si>
  <si>
    <t>PAGO SERVICIO DE AGUA</t>
  </si>
  <si>
    <t>SERVICIO DE RECOGIDA BASURA</t>
  </si>
  <si>
    <t>Libro Banco Cuenta Operativa, (senasa)</t>
  </si>
  <si>
    <t>DEL 1 AL 30 DE SEPTIEMBRE 2025</t>
  </si>
  <si>
    <t>Cuenta Bancaria No: 160-111159-0</t>
  </si>
  <si>
    <t>PAGOS SERV MANTENIMIENTO DE PLANTA</t>
  </si>
  <si>
    <t>TRANSFERENCIA DE LA TESORERIA</t>
  </si>
  <si>
    <t>PAGO FLETE</t>
  </si>
  <si>
    <t>PAGO INCENTIVOS SANASA ENE-JUNIO 2025</t>
  </si>
  <si>
    <t>PAGOS SERV RECOLECCION DESECHOS</t>
  </si>
  <si>
    <t>COMPRA DE MATERIAL ODONTOLOGICOS</t>
  </si>
  <si>
    <t>COMPRA DE  MATERIAL IMPRESOS</t>
  </si>
  <si>
    <t>PAGO ALQUILER DE IMPRESORA</t>
  </si>
  <si>
    <t>PAGO SERVICIO DE PROTESIS</t>
  </si>
  <si>
    <t>PAGO OBRAS MENORES</t>
  </si>
  <si>
    <t>COMPRA DE OXIGENO</t>
  </si>
  <si>
    <t>COMPRA DE COMBUSTIBLE</t>
  </si>
  <si>
    <t>PAGO SERVICIO DE TELEFONO</t>
  </si>
  <si>
    <t>PAGO DE MATERIAL IMPRESO</t>
  </si>
  <si>
    <t>PAGO REPARACION DE COMPRESORES</t>
  </si>
  <si>
    <t>PAGO SERVICIO DE TRANSPORTE</t>
  </si>
  <si>
    <t>PAGO SERVICIO PRESTADO</t>
  </si>
  <si>
    <t>PAGO RETENCION AL SUPLIDOR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</si>
</sst>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;@"/>
    <numFmt numFmtId="166" formatCode="mm\-dd\-yy"/>
  </numFmts>
  <fonts count="3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64" fontId="30" fillId="25" borderId="0" xfId="36" applyFont="1" applyFill="1" applyAlignment="1">
      <alignment vertical="center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30" fillId="0" borderId="0" xfId="36" applyFont="1" applyAlignment="1">
      <alignment vertical="center"/>
    </xf>
    <xf numFmtId="0" fontId="30" fillId="0" borderId="0" xfId="0" applyFont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center" vertical="center"/>
    </xf>
    <xf numFmtId="164" fontId="32" fillId="0" borderId="10" xfId="36" applyFont="1" applyFill="1" applyBorder="1" applyAlignment="1">
      <alignment vertical="center"/>
    </xf>
    <xf numFmtId="0" fontId="6" fillId="0" borderId="0" xfId="0" applyFont="1"/>
    <xf numFmtId="4" fontId="33" fillId="24" borderId="0" xfId="44" applyNumberFormat="1" applyFont="1" applyFill="1" applyBorder="1"/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64" fontId="31" fillId="26" borderId="10" xfId="36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165" fontId="25" fillId="25" borderId="0" xfId="0" applyNumberFormat="1" applyFont="1" applyFill="1" applyBorder="1" applyAlignment="1">
      <alignment horizontal="center"/>
    </xf>
    <xf numFmtId="4" fontId="30" fillId="0" borderId="0" xfId="0" applyNumberFormat="1" applyFont="1" applyAlignment="1">
      <alignment horizontal="center" vertical="center"/>
    </xf>
    <xf numFmtId="0" fontId="32" fillId="25" borderId="12" xfId="44" applyFont="1" applyFill="1" applyBorder="1" applyAlignment="1">
      <alignment horizontal="center"/>
    </xf>
    <xf numFmtId="1" fontId="32" fillId="25" borderId="10" xfId="44" applyNumberFormat="1" applyFont="1" applyFill="1" applyBorder="1" applyAlignment="1">
      <alignment horizontal="center"/>
    </xf>
    <xf numFmtId="0" fontId="32" fillId="25" borderId="10" xfId="44" applyFont="1" applyFill="1" applyBorder="1" applyAlignment="1">
      <alignment horizontal="center"/>
    </xf>
    <xf numFmtId="165" fontId="32" fillId="25" borderId="10" xfId="44" applyNumberFormat="1" applyFont="1" applyFill="1" applyBorder="1" applyAlignment="1">
      <alignment horizontal="center"/>
    </xf>
    <xf numFmtId="0" fontId="35" fillId="25" borderId="10" xfId="0" applyFont="1" applyFill="1" applyBorder="1"/>
    <xf numFmtId="4" fontId="32" fillId="0" borderId="10" xfId="0" applyNumberFormat="1" applyFont="1" applyBorder="1" applyAlignment="1">
      <alignment horizontal="center"/>
    </xf>
    <xf numFmtId="164" fontId="32" fillId="25" borderId="10" xfId="0" applyNumberFormat="1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/>
    </xf>
    <xf numFmtId="4" fontId="32" fillId="0" borderId="10" xfId="42" applyNumberFormat="1" applyFont="1" applyBorder="1" applyAlignment="1">
      <alignment horizontal="right"/>
    </xf>
    <xf numFmtId="0" fontId="36" fillId="0" borderId="0" xfId="0" applyFont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0" fontId="37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left"/>
    </xf>
    <xf numFmtId="166" fontId="32" fillId="25" borderId="0" xfId="44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left"/>
    </xf>
    <xf numFmtId="4" fontId="32" fillId="0" borderId="0" xfId="0" applyNumberFormat="1" applyFont="1" applyBorder="1" applyAlignment="1">
      <alignment horizontal="center" vertical="center"/>
    </xf>
    <xf numFmtId="164" fontId="32" fillId="0" borderId="0" xfId="36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164" fontId="32" fillId="0" borderId="10" xfId="36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164" fontId="30" fillId="25" borderId="0" xfId="41" applyFont="1" applyFill="1" applyAlignment="1">
      <alignment vertical="center"/>
    </xf>
    <xf numFmtId="164" fontId="31" fillId="26" borderId="10" xfId="41" applyFont="1" applyFill="1" applyBorder="1" applyAlignment="1">
      <alignment horizontal="center" vertical="center" wrapText="1"/>
    </xf>
    <xf numFmtId="164" fontId="32" fillId="0" borderId="10" xfId="41" applyFont="1" applyFill="1" applyBorder="1" applyAlignment="1">
      <alignment vertical="center"/>
    </xf>
    <xf numFmtId="165" fontId="32" fillId="25" borderId="13" xfId="44" applyNumberFormat="1" applyFont="1" applyFill="1" applyBorder="1" applyAlignment="1">
      <alignment horizontal="center"/>
    </xf>
    <xf numFmtId="165" fontId="32" fillId="25" borderId="13" xfId="0" applyNumberFormat="1" applyFont="1" applyFill="1" applyBorder="1" applyAlignment="1">
      <alignment horizontal="center"/>
    </xf>
    <xf numFmtId="0" fontId="32" fillId="0" borderId="10" xfId="44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10" xfId="44" applyFont="1" applyBorder="1"/>
    <xf numFmtId="0" fontId="32" fillId="25" borderId="10" xfId="44" applyFont="1" applyFill="1" applyBorder="1"/>
    <xf numFmtId="0" fontId="29" fillId="0" borderId="10" xfId="0" applyFont="1" applyBorder="1" applyAlignment="1">
      <alignment horizontal="center"/>
    </xf>
    <xf numFmtId="4" fontId="32" fillId="25" borderId="10" xfId="0" applyNumberFormat="1" applyFont="1" applyFill="1" applyBorder="1" applyAlignment="1">
      <alignment horizontal="center" vertical="center"/>
    </xf>
    <xf numFmtId="165" fontId="32" fillId="25" borderId="10" xfId="0" applyNumberFormat="1" applyFont="1" applyFill="1" applyBorder="1" applyAlignment="1">
      <alignment horizontal="center"/>
    </xf>
    <xf numFmtId="166" fontId="25" fillId="25" borderId="0" xfId="44" applyNumberFormat="1" applyFont="1" applyFill="1" applyBorder="1" applyAlignment="1">
      <alignment horizontal="center"/>
    </xf>
    <xf numFmtId="0" fontId="27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64" fontId="32" fillId="0" borderId="0" xfId="41" applyFont="1" applyFill="1" applyBorder="1" applyAlignment="1">
      <alignment vertical="center"/>
    </xf>
    <xf numFmtId="164" fontId="30" fillId="0" borderId="0" xfId="41" applyFont="1" applyAlignment="1">
      <alignment vertical="center"/>
    </xf>
    <xf numFmtId="0" fontId="31" fillId="27" borderId="14" xfId="0" applyFont="1" applyFill="1" applyBorder="1" applyAlignment="1">
      <alignment horizontal="center" vertical="center"/>
    </xf>
    <xf numFmtId="0" fontId="31" fillId="27" borderId="15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8" borderId="16" xfId="0" applyFont="1" applyFill="1" applyBorder="1" applyAlignment="1">
      <alignment horizontal="center" vertical="center" wrapText="1"/>
    </xf>
    <xf numFmtId="0" fontId="31" fillId="28" borderId="0" xfId="0" applyFont="1" applyFill="1" applyBorder="1" applyAlignment="1">
      <alignment horizontal="center" vertical="center" wrapText="1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 6" xfId="41"/>
    <cellStyle name="Millares_29 feb DESEMBOLSO2004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 8" xfId="51"/>
    <cellStyle name="Note" xfId="52"/>
    <cellStyle name="Output" xfId="53"/>
    <cellStyle name="Porcentaje 2" xfId="54"/>
    <cellStyle name="Porcentual 2" xfId="55"/>
    <cellStyle name="Title" xfId="56"/>
    <cellStyle name="Total 2" xfId="57"/>
    <cellStyle name="Warning Text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133350</xdr:rowOff>
    </xdr:from>
    <xdr:to>
      <xdr:col>3</xdr:col>
      <xdr:colOff>2781300</xdr:colOff>
      <xdr:row>5</xdr:row>
      <xdr:rowOff>200025</xdr:rowOff>
    </xdr:to>
    <xdr:pic>
      <xdr:nvPicPr>
        <xdr:cNvPr id="151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23850"/>
          <a:ext cx="2124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</xdr:row>
      <xdr:rowOff>0</xdr:rowOff>
    </xdr:from>
    <xdr:to>
      <xdr:col>3</xdr:col>
      <xdr:colOff>485775</xdr:colOff>
      <xdr:row>7</xdr:row>
      <xdr:rowOff>19050</xdr:rowOff>
    </xdr:to>
    <xdr:pic>
      <xdr:nvPicPr>
        <xdr:cNvPr id="1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90525"/>
          <a:ext cx="24384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7171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7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37"/>
  <sheetViews>
    <sheetView tabSelected="1" zoomScale="85" zoomScaleNormal="85" zoomScaleSheetLayoutView="70" workbookViewId="0">
      <selection activeCell="K11" sqref="K11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hidden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10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1" t="s">
        <v>9</v>
      </c>
      <c r="C6" s="71"/>
      <c r="D6" s="71"/>
      <c r="E6" s="71"/>
      <c r="F6" s="71"/>
      <c r="G6" s="71"/>
      <c r="H6" s="71"/>
      <c r="I6" s="4"/>
    </row>
    <row r="7" spans="1:9" s="1" customFormat="1" x14ac:dyDescent="0.2">
      <c r="B7" s="71" t="s">
        <v>11</v>
      </c>
      <c r="C7" s="71"/>
      <c r="D7" s="71"/>
      <c r="E7" s="71"/>
      <c r="F7" s="71"/>
      <c r="G7" s="71"/>
      <c r="H7" s="71"/>
      <c r="I7" s="4"/>
    </row>
    <row r="8" spans="1:9" s="1" customFormat="1" x14ac:dyDescent="0.2">
      <c r="B8" s="71" t="s">
        <v>7</v>
      </c>
      <c r="C8" s="71"/>
      <c r="D8" s="71"/>
      <c r="E8" s="71"/>
      <c r="F8" s="71"/>
      <c r="G8" s="71"/>
      <c r="H8" s="71"/>
    </row>
    <row r="9" spans="1:9" s="1" customFormat="1" ht="19.5" customHeight="1" x14ac:dyDescent="0.2">
      <c r="B9" s="71" t="s">
        <v>23</v>
      </c>
      <c r="C9" s="71"/>
      <c r="D9" s="71"/>
      <c r="E9" s="71"/>
      <c r="F9" s="71"/>
      <c r="G9" s="71"/>
      <c r="H9" s="71"/>
    </row>
    <row r="10" spans="1:9" ht="36.75" customHeight="1" x14ac:dyDescent="0.2">
      <c r="B10" s="72" t="s">
        <v>13</v>
      </c>
      <c r="C10" s="73"/>
      <c r="D10" s="73"/>
      <c r="E10" s="73"/>
      <c r="F10" s="73"/>
      <c r="G10" s="73"/>
      <c r="H10" s="12"/>
    </row>
    <row r="11" spans="1:9" ht="36" customHeight="1" x14ac:dyDescent="0.2">
      <c r="B11" s="69" t="s">
        <v>8</v>
      </c>
      <c r="C11" s="70"/>
      <c r="D11" s="70"/>
      <c r="E11" s="70"/>
      <c r="F11" s="70"/>
      <c r="G11" s="18">
        <v>1926.97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7.25" customHeight="1" x14ac:dyDescent="0.25">
      <c r="B13" s="48"/>
      <c r="C13" s="29"/>
      <c r="D13" s="31" t="s">
        <v>12</v>
      </c>
      <c r="E13" s="32"/>
      <c r="F13" s="46" t="s">
        <v>24</v>
      </c>
      <c r="G13" s="33">
        <f>G11+F13</f>
        <v>1700071.21</v>
      </c>
      <c r="H13" s="17"/>
    </row>
    <row r="14" spans="1:9" s="9" customFormat="1" ht="19.5" customHeight="1" x14ac:dyDescent="0.25">
      <c r="B14" s="30">
        <v>45915</v>
      </c>
      <c r="C14" s="27">
        <v>988108</v>
      </c>
      <c r="D14" s="31" t="s">
        <v>25</v>
      </c>
      <c r="E14" s="32">
        <v>91200</v>
      </c>
      <c r="F14" s="15"/>
      <c r="G14" s="24">
        <f>G13-E14</f>
        <v>1608871.21</v>
      </c>
      <c r="H14" s="17"/>
    </row>
    <row r="15" spans="1:9" s="9" customFormat="1" ht="19.5" customHeight="1" x14ac:dyDescent="0.25">
      <c r="B15" s="30">
        <v>45915</v>
      </c>
      <c r="C15" s="27">
        <v>87036</v>
      </c>
      <c r="D15" s="31" t="s">
        <v>14</v>
      </c>
      <c r="E15" s="32">
        <v>58735.85</v>
      </c>
      <c r="F15" s="15"/>
      <c r="G15" s="24">
        <f t="shared" ref="G15:G27" si="0">G14-E15</f>
        <v>1550135.3599999999</v>
      </c>
      <c r="H15" s="17"/>
    </row>
    <row r="16" spans="1:9" s="9" customFormat="1" ht="19.5" customHeight="1" x14ac:dyDescent="0.25">
      <c r="B16" s="30">
        <v>45915</v>
      </c>
      <c r="C16" s="27">
        <v>117560</v>
      </c>
      <c r="D16" s="31" t="s">
        <v>26</v>
      </c>
      <c r="E16" s="32">
        <v>87367.2</v>
      </c>
      <c r="F16" s="15"/>
      <c r="G16" s="24">
        <f t="shared" si="0"/>
        <v>1462768.16</v>
      </c>
      <c r="H16" s="17"/>
      <c r="I16" s="26">
        <f>G11+H11</f>
        <v>1926.97</v>
      </c>
    </row>
    <row r="17" spans="2:8" s="9" customFormat="1" ht="19.5" customHeight="1" x14ac:dyDescent="0.25">
      <c r="B17" s="30">
        <v>45915</v>
      </c>
      <c r="C17" s="27">
        <v>214114</v>
      </c>
      <c r="D17" s="31" t="s">
        <v>14</v>
      </c>
      <c r="E17" s="34">
        <v>235024.3</v>
      </c>
      <c r="F17" s="35"/>
      <c r="G17" s="24">
        <f t="shared" si="0"/>
        <v>1227743.8599999999</v>
      </c>
      <c r="H17" s="17"/>
    </row>
    <row r="18" spans="2:8" s="9" customFormat="1" ht="19.5" customHeight="1" x14ac:dyDescent="0.25">
      <c r="B18" s="30">
        <v>45915</v>
      </c>
      <c r="C18" s="27">
        <v>260695</v>
      </c>
      <c r="D18" s="31" t="s">
        <v>16</v>
      </c>
      <c r="E18" s="34">
        <v>201584.18</v>
      </c>
      <c r="F18" s="36"/>
      <c r="G18" s="24">
        <f t="shared" si="0"/>
        <v>1026159.6799999999</v>
      </c>
      <c r="H18" s="17"/>
    </row>
    <row r="19" spans="2:8" s="1" customFormat="1" ht="20.100000000000001" customHeight="1" x14ac:dyDescent="0.25">
      <c r="B19" s="30">
        <v>45915</v>
      </c>
      <c r="C19" s="28">
        <v>298945</v>
      </c>
      <c r="D19" s="31" t="s">
        <v>15</v>
      </c>
      <c r="E19" s="34">
        <v>116375</v>
      </c>
      <c r="F19" s="36"/>
      <c r="G19" s="24">
        <f t="shared" si="0"/>
        <v>909784.67999999993</v>
      </c>
      <c r="H19" s="17"/>
    </row>
    <row r="20" spans="2:8" s="1" customFormat="1" ht="20.100000000000001" customHeight="1" x14ac:dyDescent="0.25">
      <c r="B20" s="30">
        <v>45915</v>
      </c>
      <c r="C20" s="27">
        <v>374998</v>
      </c>
      <c r="D20" s="31" t="s">
        <v>16</v>
      </c>
      <c r="E20" s="32">
        <v>78042.5</v>
      </c>
      <c r="F20" s="15"/>
      <c r="G20" s="24">
        <f t="shared" si="0"/>
        <v>831742.17999999993</v>
      </c>
      <c r="H20" s="17"/>
    </row>
    <row r="21" spans="2:8" s="1" customFormat="1" ht="20.100000000000001" customHeight="1" x14ac:dyDescent="0.25">
      <c r="B21" s="30">
        <v>45915</v>
      </c>
      <c r="C21" s="27">
        <v>422233</v>
      </c>
      <c r="D21" s="31" t="s">
        <v>14</v>
      </c>
      <c r="E21" s="32">
        <v>68400</v>
      </c>
      <c r="F21" s="15"/>
      <c r="G21" s="24">
        <f t="shared" si="0"/>
        <v>763342.17999999993</v>
      </c>
      <c r="H21" s="17"/>
    </row>
    <row r="22" spans="2:8" s="1" customFormat="1" ht="20.100000000000001" customHeight="1" x14ac:dyDescent="0.25">
      <c r="B22" s="30">
        <v>45915</v>
      </c>
      <c r="C22" s="27">
        <v>648367</v>
      </c>
      <c r="D22" s="31" t="s">
        <v>17</v>
      </c>
      <c r="E22" s="32">
        <v>98381.19</v>
      </c>
      <c r="F22" s="15"/>
      <c r="G22" s="24">
        <f t="shared" si="0"/>
        <v>664960.99</v>
      </c>
      <c r="H22" s="17"/>
    </row>
    <row r="23" spans="2:8" s="1" customFormat="1" ht="20.100000000000001" customHeight="1" x14ac:dyDescent="0.25">
      <c r="B23" s="30">
        <v>45915</v>
      </c>
      <c r="C23" s="27">
        <v>742336</v>
      </c>
      <c r="D23" s="31" t="s">
        <v>26</v>
      </c>
      <c r="E23" s="32">
        <v>89924.15</v>
      </c>
      <c r="F23" s="15"/>
      <c r="G23" s="24">
        <f t="shared" si="0"/>
        <v>575036.84</v>
      </c>
      <c r="H23" s="17"/>
    </row>
    <row r="24" spans="2:8" s="1" customFormat="1" ht="20.100000000000001" customHeight="1" x14ac:dyDescent="0.25">
      <c r="B24" s="30">
        <v>45915</v>
      </c>
      <c r="C24" s="27">
        <v>806327</v>
      </c>
      <c r="D24" s="31" t="s">
        <v>27</v>
      </c>
      <c r="E24" s="32">
        <v>94694</v>
      </c>
      <c r="F24" s="15"/>
      <c r="G24" s="24">
        <f t="shared" si="0"/>
        <v>480342.83999999997</v>
      </c>
      <c r="H24" s="17"/>
    </row>
    <row r="25" spans="2:8" s="1" customFormat="1" ht="20.100000000000001" customHeight="1" x14ac:dyDescent="0.25">
      <c r="B25" s="30">
        <v>45915</v>
      </c>
      <c r="C25" s="29">
        <v>239787</v>
      </c>
      <c r="D25" s="31" t="s">
        <v>28</v>
      </c>
      <c r="E25" s="32">
        <v>37573.950000000004</v>
      </c>
      <c r="F25" s="15"/>
      <c r="G25" s="24">
        <f t="shared" si="0"/>
        <v>442768.88999999996</v>
      </c>
      <c r="H25" s="17"/>
    </row>
    <row r="26" spans="2:8" s="1" customFormat="1" ht="20.100000000000001" customHeight="1" x14ac:dyDescent="0.25">
      <c r="B26" s="30">
        <v>45915</v>
      </c>
      <c r="C26" s="27">
        <v>139103</v>
      </c>
      <c r="D26" s="31" t="s">
        <v>18</v>
      </c>
      <c r="E26" s="32">
        <v>20302.32</v>
      </c>
      <c r="F26" s="15"/>
      <c r="G26" s="24">
        <f t="shared" si="0"/>
        <v>422466.56999999995</v>
      </c>
      <c r="H26" s="17"/>
    </row>
    <row r="27" spans="2:8" s="1" customFormat="1" ht="20.100000000000001" customHeight="1" x14ac:dyDescent="0.25">
      <c r="B27" s="30">
        <v>45915</v>
      </c>
      <c r="C27" s="27">
        <v>172555</v>
      </c>
      <c r="D27" s="31" t="s">
        <v>29</v>
      </c>
      <c r="E27" s="37">
        <v>6026</v>
      </c>
      <c r="F27" s="15"/>
      <c r="G27" s="24">
        <f t="shared" si="0"/>
        <v>416440.56999999995</v>
      </c>
      <c r="H27" s="17"/>
    </row>
    <row r="28" spans="2:8" s="1" customFormat="1" ht="20.100000000000001" customHeight="1" x14ac:dyDescent="0.25">
      <c r="B28" s="30">
        <v>45915</v>
      </c>
      <c r="C28" s="27">
        <v>207712</v>
      </c>
      <c r="D28" s="31" t="s">
        <v>30</v>
      </c>
      <c r="E28" s="37">
        <v>20000</v>
      </c>
      <c r="F28" s="15"/>
      <c r="G28" s="24">
        <f>G27-E28</f>
        <v>396440.56999999995</v>
      </c>
      <c r="H28" s="17"/>
    </row>
    <row r="29" spans="2:8" x14ac:dyDescent="0.25">
      <c r="B29" s="30">
        <v>45915</v>
      </c>
      <c r="C29" s="38">
        <v>346560</v>
      </c>
      <c r="D29" s="39" t="s">
        <v>14</v>
      </c>
      <c r="E29" s="37">
        <v>314590.59999999998</v>
      </c>
      <c r="F29" s="15"/>
      <c r="G29" s="24">
        <f>G28-E29</f>
        <v>81849.969999999972</v>
      </c>
    </row>
    <row r="30" spans="2:8" x14ac:dyDescent="0.25">
      <c r="B30" s="30">
        <v>45919</v>
      </c>
      <c r="C30" s="38">
        <v>954406</v>
      </c>
      <c r="D30" s="39" t="s">
        <v>19</v>
      </c>
      <c r="E30" s="37">
        <v>75744.820000000007</v>
      </c>
      <c r="F30" s="15"/>
      <c r="G30" s="24">
        <f>G29-E30</f>
        <v>6105.1499999999651</v>
      </c>
    </row>
    <row r="31" spans="2:8" x14ac:dyDescent="0.25">
      <c r="B31" s="30">
        <v>45919</v>
      </c>
      <c r="C31" s="38"/>
      <c r="D31" s="39" t="s">
        <v>20</v>
      </c>
      <c r="E31" s="37">
        <v>3282.33</v>
      </c>
      <c r="F31" s="15"/>
      <c r="G31" s="24">
        <f>G30-E31</f>
        <v>2822.8199999999651</v>
      </c>
    </row>
    <row r="32" spans="2:8" x14ac:dyDescent="0.25">
      <c r="B32" s="40"/>
      <c r="C32" s="41"/>
      <c r="D32" s="42"/>
      <c r="E32" s="43"/>
      <c r="F32" s="44"/>
      <c r="G32" s="45"/>
    </row>
    <row r="33" spans="2:7" x14ac:dyDescent="0.25">
      <c r="B33" s="40"/>
      <c r="C33" s="41"/>
      <c r="D33" s="42"/>
      <c r="E33" s="43"/>
      <c r="F33" s="44"/>
      <c r="G33" s="45"/>
    </row>
    <row r="34" spans="2:7" x14ac:dyDescent="0.25">
      <c r="B34" s="40"/>
      <c r="C34" s="41"/>
      <c r="D34" s="42"/>
      <c r="E34" s="43"/>
      <c r="F34" s="44"/>
      <c r="G34" s="45"/>
    </row>
    <row r="35" spans="2:7" x14ac:dyDescent="0.2">
      <c r="B35" s="25"/>
      <c r="C35" s="9"/>
    </row>
    <row r="36" spans="2:7" x14ac:dyDescent="0.2">
      <c r="B36" s="22"/>
      <c r="C36" s="23" t="s">
        <v>21</v>
      </c>
      <c r="D36" s="23"/>
    </row>
    <row r="37" spans="2:7" x14ac:dyDescent="0.2">
      <c r="B37" s="22"/>
      <c r="C37" s="23" t="s">
        <v>22</v>
      </c>
      <c r="D37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ignoredErrors>
    <ignoredError sqref="F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9"/>
  <sheetViews>
    <sheetView topLeftCell="A31" zoomScale="85" zoomScaleNormal="85" zoomScaleSheetLayoutView="70" workbookViewId="0">
      <selection activeCell="F44" sqref="F44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9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6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2:9" s="1" customFormat="1" ht="15" customHeight="1" x14ac:dyDescent="0.2">
      <c r="B1" s="10"/>
      <c r="C1" s="2"/>
      <c r="D1" s="2"/>
      <c r="G1" s="49"/>
    </row>
    <row r="2" spans="2:9" s="1" customFormat="1" x14ac:dyDescent="0.2">
      <c r="B2" s="10"/>
      <c r="C2" s="2"/>
      <c r="D2" s="2"/>
      <c r="G2" s="49"/>
    </row>
    <row r="3" spans="2:9" s="1" customFormat="1" x14ac:dyDescent="0.25">
      <c r="B3" s="10"/>
      <c r="C3" s="47" t="s">
        <v>6</v>
      </c>
      <c r="D3" s="16" t="s">
        <v>10</v>
      </c>
      <c r="E3" s="47"/>
      <c r="G3" s="49"/>
    </row>
    <row r="4" spans="2:9" s="1" customFormat="1" x14ac:dyDescent="0.2">
      <c r="B4" s="10"/>
      <c r="C4" s="2"/>
      <c r="D4" s="2"/>
      <c r="G4" s="49"/>
    </row>
    <row r="5" spans="2:9" s="1" customFormat="1" ht="22.5" customHeight="1" x14ac:dyDescent="0.2">
      <c r="B5" s="10"/>
      <c r="C5" s="2"/>
      <c r="D5" s="2"/>
      <c r="G5" s="49"/>
    </row>
    <row r="6" spans="2:9" s="1" customFormat="1" x14ac:dyDescent="0.2">
      <c r="B6" s="71" t="s">
        <v>9</v>
      </c>
      <c r="C6" s="71"/>
      <c r="D6" s="71"/>
      <c r="E6" s="71"/>
      <c r="F6" s="71"/>
      <c r="G6" s="71"/>
      <c r="H6" s="71"/>
      <c r="I6" s="4"/>
    </row>
    <row r="7" spans="2:9" s="1" customFormat="1" x14ac:dyDescent="0.2">
      <c r="B7" s="71" t="s">
        <v>31</v>
      </c>
      <c r="C7" s="71"/>
      <c r="D7" s="71"/>
      <c r="E7" s="71"/>
      <c r="F7" s="71"/>
      <c r="G7" s="71"/>
      <c r="H7" s="71"/>
      <c r="I7" s="4"/>
    </row>
    <row r="8" spans="2:9" s="1" customFormat="1" x14ac:dyDescent="0.2">
      <c r="B8" s="71" t="s">
        <v>7</v>
      </c>
      <c r="C8" s="71"/>
      <c r="D8" s="71"/>
      <c r="E8" s="71"/>
      <c r="F8" s="71"/>
      <c r="G8" s="71"/>
      <c r="H8" s="71"/>
    </row>
    <row r="9" spans="2:9" s="1" customFormat="1" ht="19.5" customHeight="1" x14ac:dyDescent="0.2">
      <c r="B9" s="71" t="s">
        <v>32</v>
      </c>
      <c r="C9" s="71"/>
      <c r="D9" s="71"/>
      <c r="E9" s="71"/>
      <c r="F9" s="71"/>
      <c r="G9" s="71"/>
      <c r="H9" s="71"/>
    </row>
    <row r="10" spans="2:9" ht="36.75" customHeight="1" x14ac:dyDescent="0.2">
      <c r="B10" s="72" t="s">
        <v>33</v>
      </c>
      <c r="C10" s="73"/>
      <c r="D10" s="73"/>
      <c r="E10" s="73"/>
      <c r="F10" s="73"/>
      <c r="G10" s="73"/>
      <c r="H10" s="12"/>
    </row>
    <row r="11" spans="2:9" ht="36" customHeight="1" x14ac:dyDescent="0.2">
      <c r="B11" s="69" t="s">
        <v>8</v>
      </c>
      <c r="C11" s="70"/>
      <c r="D11" s="70"/>
      <c r="E11" s="70"/>
      <c r="F11" s="70"/>
      <c r="G11" s="18">
        <v>156873.82999999999</v>
      </c>
      <c r="H11" s="17"/>
    </row>
    <row r="12" spans="2:9" s="9" customFormat="1" ht="45.75" customHeight="1" x14ac:dyDescent="0.2">
      <c r="B12" s="19" t="s">
        <v>3</v>
      </c>
      <c r="C12" s="20" t="s">
        <v>4</v>
      </c>
      <c r="D12" s="13" t="s">
        <v>5</v>
      </c>
      <c r="E12" s="13" t="s">
        <v>0</v>
      </c>
      <c r="F12" s="50" t="s">
        <v>1</v>
      </c>
      <c r="G12" s="13" t="s">
        <v>2</v>
      </c>
      <c r="H12" s="17"/>
    </row>
    <row r="13" spans="2:9" s="9" customFormat="1" ht="19.5" customHeight="1" x14ac:dyDescent="0.25">
      <c r="B13" s="30">
        <v>45905</v>
      </c>
      <c r="C13" s="29">
        <v>936704</v>
      </c>
      <c r="D13" s="39" t="s">
        <v>34</v>
      </c>
      <c r="E13" s="32">
        <v>28085.77</v>
      </c>
      <c r="F13" s="51"/>
      <c r="G13" s="24">
        <f>G11-E13</f>
        <v>128788.05999999998</v>
      </c>
      <c r="H13" s="17"/>
    </row>
    <row r="14" spans="2:9" s="9" customFormat="1" ht="19.5" customHeight="1" x14ac:dyDescent="0.25">
      <c r="B14" s="52">
        <v>45910</v>
      </c>
      <c r="C14" s="29">
        <v>23</v>
      </c>
      <c r="D14" s="39" t="s">
        <v>35</v>
      </c>
      <c r="E14" s="32"/>
      <c r="F14" s="51">
        <v>3500000</v>
      </c>
      <c r="G14" s="24">
        <f>G13+F14</f>
        <v>3628788.06</v>
      </c>
      <c r="H14" s="17"/>
    </row>
    <row r="15" spans="2:9" s="9" customFormat="1" ht="19.5" customHeight="1" x14ac:dyDescent="0.25">
      <c r="B15" s="53">
        <v>45910</v>
      </c>
      <c r="C15" s="29">
        <v>8281</v>
      </c>
      <c r="D15" s="39" t="s">
        <v>36</v>
      </c>
      <c r="E15" s="32">
        <v>8500</v>
      </c>
      <c r="F15" s="51"/>
      <c r="G15" s="24">
        <f>G14-E15</f>
        <v>3620288.06</v>
      </c>
      <c r="H15" s="17"/>
    </row>
    <row r="16" spans="2:9" s="9" customFormat="1" ht="19.5" customHeight="1" x14ac:dyDescent="0.25">
      <c r="B16" s="53">
        <v>45912</v>
      </c>
      <c r="C16" s="54">
        <v>573</v>
      </c>
      <c r="D16" s="39" t="s">
        <v>37</v>
      </c>
      <c r="E16" s="32">
        <v>1509885.82</v>
      </c>
      <c r="F16" s="35"/>
      <c r="G16" s="24">
        <f t="shared" ref="G16:G38" si="0">G15-E16</f>
        <v>2110402.2400000002</v>
      </c>
      <c r="H16" s="17"/>
    </row>
    <row r="17" spans="2:8" s="9" customFormat="1" ht="19.5" customHeight="1" x14ac:dyDescent="0.25">
      <c r="B17" s="53">
        <v>45912</v>
      </c>
      <c r="C17" s="38">
        <v>417165</v>
      </c>
      <c r="D17" s="39" t="s">
        <v>38</v>
      </c>
      <c r="E17" s="34">
        <v>76000</v>
      </c>
      <c r="F17" s="55"/>
      <c r="G17" s="24">
        <f t="shared" si="0"/>
        <v>2034402.2400000002</v>
      </c>
      <c r="H17" s="17"/>
    </row>
    <row r="18" spans="2:8" s="9" customFormat="1" ht="19.5" customHeight="1" x14ac:dyDescent="0.25">
      <c r="B18" s="53">
        <v>45912</v>
      </c>
      <c r="C18" s="56">
        <v>448568</v>
      </c>
      <c r="D18" s="57" t="s">
        <v>39</v>
      </c>
      <c r="E18" s="34">
        <v>139927.42000000001</v>
      </c>
      <c r="F18" s="55"/>
      <c r="G18" s="24">
        <f t="shared" si="0"/>
        <v>1894474.8200000003</v>
      </c>
      <c r="H18" s="17"/>
    </row>
    <row r="19" spans="2:8" s="1" customFormat="1" ht="20.100000000000001" customHeight="1" x14ac:dyDescent="0.25">
      <c r="B19" s="53">
        <v>45912</v>
      </c>
      <c r="C19" s="56">
        <v>467055</v>
      </c>
      <c r="D19" s="58" t="s">
        <v>40</v>
      </c>
      <c r="E19" s="34">
        <v>202665.5</v>
      </c>
      <c r="F19" s="51"/>
      <c r="G19" s="24">
        <f t="shared" si="0"/>
        <v>1691809.3200000003</v>
      </c>
      <c r="H19" s="17"/>
    </row>
    <row r="20" spans="2:8" s="1" customFormat="1" ht="20.100000000000001" customHeight="1" x14ac:dyDescent="0.25">
      <c r="B20" s="53">
        <v>45912</v>
      </c>
      <c r="C20" s="56">
        <v>496478</v>
      </c>
      <c r="D20" s="58" t="s">
        <v>41</v>
      </c>
      <c r="E20" s="32">
        <v>45785.34</v>
      </c>
      <c r="F20" s="51"/>
      <c r="G20" s="24">
        <f t="shared" si="0"/>
        <v>1646023.9800000002</v>
      </c>
      <c r="H20" s="17"/>
    </row>
    <row r="21" spans="2:8" s="1" customFormat="1" ht="20.100000000000001" customHeight="1" x14ac:dyDescent="0.25">
      <c r="B21" s="53">
        <v>45912</v>
      </c>
      <c r="C21" s="56">
        <v>524026</v>
      </c>
      <c r="D21" s="57" t="s">
        <v>42</v>
      </c>
      <c r="E21" s="32">
        <v>40992.5</v>
      </c>
      <c r="F21" s="51"/>
      <c r="G21" s="24">
        <f t="shared" si="0"/>
        <v>1605031.4800000002</v>
      </c>
      <c r="H21" s="17"/>
    </row>
    <row r="22" spans="2:8" s="1" customFormat="1" ht="20.100000000000001" customHeight="1" x14ac:dyDescent="0.25">
      <c r="B22" s="53">
        <v>45912</v>
      </c>
      <c r="C22" s="56">
        <v>567088</v>
      </c>
      <c r="D22" s="39" t="s">
        <v>43</v>
      </c>
      <c r="E22" s="32">
        <v>364542.13</v>
      </c>
      <c r="F22" s="51"/>
      <c r="G22" s="24">
        <f t="shared" si="0"/>
        <v>1240489.3500000001</v>
      </c>
      <c r="H22" s="17"/>
    </row>
    <row r="23" spans="2:8" s="1" customFormat="1" ht="20.100000000000001" customHeight="1" x14ac:dyDescent="0.25">
      <c r="B23" s="53">
        <v>45912</v>
      </c>
      <c r="C23" s="56">
        <v>612793</v>
      </c>
      <c r="D23" s="39" t="s">
        <v>28</v>
      </c>
      <c r="E23" s="32">
        <v>11471.25</v>
      </c>
      <c r="F23" s="51"/>
      <c r="G23" s="24">
        <f t="shared" si="0"/>
        <v>1229018.1000000001</v>
      </c>
      <c r="H23" s="17"/>
    </row>
    <row r="24" spans="2:8" s="1" customFormat="1" ht="20.100000000000001" customHeight="1" x14ac:dyDescent="0.25">
      <c r="B24" s="53">
        <v>45912</v>
      </c>
      <c r="C24" s="56">
        <v>641304</v>
      </c>
      <c r="D24" s="39" t="s">
        <v>28</v>
      </c>
      <c r="E24" s="32">
        <v>20743.25</v>
      </c>
      <c r="F24" s="51"/>
      <c r="G24" s="24">
        <f t="shared" si="0"/>
        <v>1208274.8500000001</v>
      </c>
      <c r="H24" s="17"/>
    </row>
    <row r="25" spans="2:8" s="1" customFormat="1" ht="20.100000000000001" customHeight="1" x14ac:dyDescent="0.25">
      <c r="B25" s="53">
        <v>45912</v>
      </c>
      <c r="C25" s="56">
        <v>666205</v>
      </c>
      <c r="D25" s="39" t="s">
        <v>44</v>
      </c>
      <c r="E25" s="32">
        <v>60905.08</v>
      </c>
      <c r="F25" s="51"/>
      <c r="G25" s="24">
        <f t="shared" si="0"/>
        <v>1147369.77</v>
      </c>
      <c r="H25" s="17"/>
    </row>
    <row r="26" spans="2:8" s="1" customFormat="1" ht="20.100000000000001" customHeight="1" x14ac:dyDescent="0.25">
      <c r="B26" s="53">
        <v>45912</v>
      </c>
      <c r="C26" s="56">
        <v>702255</v>
      </c>
      <c r="D26" s="39" t="s">
        <v>45</v>
      </c>
      <c r="E26" s="32">
        <v>67440</v>
      </c>
      <c r="F26" s="51"/>
      <c r="G26" s="24">
        <f t="shared" si="0"/>
        <v>1079929.77</v>
      </c>
      <c r="H26" s="17"/>
    </row>
    <row r="27" spans="2:8" s="1" customFormat="1" ht="20.100000000000001" customHeight="1" x14ac:dyDescent="0.25">
      <c r="B27" s="53">
        <v>45912</v>
      </c>
      <c r="C27" s="54">
        <v>725338</v>
      </c>
      <c r="D27" s="58" t="s">
        <v>46</v>
      </c>
      <c r="E27" s="37">
        <v>102536.88</v>
      </c>
      <c r="F27" s="51"/>
      <c r="G27" s="24">
        <f t="shared" si="0"/>
        <v>977392.89</v>
      </c>
      <c r="H27" s="17"/>
    </row>
    <row r="28" spans="2:8" s="1" customFormat="1" ht="20.100000000000001" customHeight="1" x14ac:dyDescent="0.25">
      <c r="B28" s="53">
        <v>45912</v>
      </c>
      <c r="C28" s="38">
        <v>828118</v>
      </c>
      <c r="D28" s="39" t="s">
        <v>47</v>
      </c>
      <c r="E28" s="32">
        <v>66037.2</v>
      </c>
      <c r="F28" s="51"/>
      <c r="G28" s="24">
        <f t="shared" si="0"/>
        <v>911355.69000000006</v>
      </c>
      <c r="H28" s="17"/>
    </row>
    <row r="29" spans="2:8" s="1" customFormat="1" ht="20.100000000000001" customHeight="1" x14ac:dyDescent="0.25">
      <c r="B29" s="53">
        <v>45912</v>
      </c>
      <c r="C29" s="38">
        <v>800519</v>
      </c>
      <c r="D29" s="57" t="s">
        <v>16</v>
      </c>
      <c r="E29" s="37">
        <v>62061.35</v>
      </c>
      <c r="F29" s="51"/>
      <c r="G29" s="24">
        <f t="shared" si="0"/>
        <v>849294.34000000008</v>
      </c>
      <c r="H29" s="17"/>
    </row>
    <row r="30" spans="2:8" s="1" customFormat="1" ht="20.100000000000001" customHeight="1" x14ac:dyDescent="0.25">
      <c r="B30" s="53">
        <v>45912</v>
      </c>
      <c r="C30" s="38">
        <v>852063</v>
      </c>
      <c r="D30" s="57" t="s">
        <v>16</v>
      </c>
      <c r="E30" s="37">
        <v>31725</v>
      </c>
      <c r="F30" s="51"/>
      <c r="G30" s="24">
        <f t="shared" si="0"/>
        <v>817569.34000000008</v>
      </c>
      <c r="H30" s="17"/>
    </row>
    <row r="31" spans="2:8" s="1" customFormat="1" ht="20.100000000000001" customHeight="1" x14ac:dyDescent="0.25">
      <c r="B31" s="53">
        <v>45912</v>
      </c>
      <c r="C31" s="38">
        <v>874236</v>
      </c>
      <c r="D31" s="59" t="s">
        <v>39</v>
      </c>
      <c r="E31" s="37">
        <v>238100.41</v>
      </c>
      <c r="F31" s="51"/>
      <c r="G31" s="24">
        <f t="shared" si="0"/>
        <v>579468.93000000005</v>
      </c>
      <c r="H31" s="17"/>
    </row>
    <row r="32" spans="2:8" s="1" customFormat="1" ht="20.100000000000001" customHeight="1" x14ac:dyDescent="0.25">
      <c r="B32" s="53">
        <v>45912</v>
      </c>
      <c r="C32" s="38">
        <v>908958</v>
      </c>
      <c r="D32" s="59" t="s">
        <v>48</v>
      </c>
      <c r="E32" s="37">
        <v>162796.60999999999</v>
      </c>
      <c r="F32" s="51"/>
      <c r="G32" s="24">
        <f t="shared" si="0"/>
        <v>416672.32000000007</v>
      </c>
      <c r="H32" s="17"/>
    </row>
    <row r="33" spans="2:9" s="1" customFormat="1" ht="20.100000000000001" customHeight="1" x14ac:dyDescent="0.25">
      <c r="B33" s="53">
        <v>45912</v>
      </c>
      <c r="C33" s="60">
        <v>933141</v>
      </c>
      <c r="D33" s="57" t="s">
        <v>45</v>
      </c>
      <c r="E33" s="32">
        <v>24640.15</v>
      </c>
      <c r="F33" s="51"/>
      <c r="G33" s="24">
        <f t="shared" si="0"/>
        <v>392032.17000000004</v>
      </c>
      <c r="H33" s="17"/>
    </row>
    <row r="34" spans="2:9" s="1" customFormat="1" ht="20.100000000000001" customHeight="1" x14ac:dyDescent="0.25">
      <c r="B34" s="53">
        <v>45912</v>
      </c>
      <c r="C34" s="60">
        <v>964621</v>
      </c>
      <c r="D34" s="57" t="s">
        <v>16</v>
      </c>
      <c r="E34" s="32">
        <v>120758.43</v>
      </c>
      <c r="F34" s="51"/>
      <c r="G34" s="24">
        <f t="shared" si="0"/>
        <v>271273.74000000005</v>
      </c>
      <c r="H34" s="17"/>
    </row>
    <row r="35" spans="2:9" s="1" customFormat="1" ht="20.100000000000001" customHeight="1" x14ac:dyDescent="0.25">
      <c r="B35" s="53">
        <v>45912</v>
      </c>
      <c r="C35" s="38">
        <v>428248</v>
      </c>
      <c r="D35" s="39" t="s">
        <v>49</v>
      </c>
      <c r="E35" s="32">
        <v>6602.5</v>
      </c>
      <c r="F35" s="51"/>
      <c r="G35" s="24">
        <f t="shared" si="0"/>
        <v>264671.24000000005</v>
      </c>
      <c r="H35" s="17"/>
    </row>
    <row r="36" spans="2:9" s="1" customFormat="1" ht="20.100000000000001" customHeight="1" x14ac:dyDescent="0.25">
      <c r="B36" s="53">
        <v>45930</v>
      </c>
      <c r="C36" s="38">
        <v>8282</v>
      </c>
      <c r="D36" s="39" t="s">
        <v>50</v>
      </c>
      <c r="E36" s="37">
        <v>35800</v>
      </c>
      <c r="F36" s="51"/>
      <c r="G36" s="24">
        <f t="shared" si="0"/>
        <v>228871.24000000005</v>
      </c>
      <c r="H36" s="17"/>
    </row>
    <row r="37" spans="2:9" s="1" customFormat="1" ht="20.100000000000001" customHeight="1" x14ac:dyDescent="0.25">
      <c r="B37" s="53">
        <v>45930</v>
      </c>
      <c r="C37" s="38"/>
      <c r="D37" s="58" t="s">
        <v>51</v>
      </c>
      <c r="E37" s="61">
        <v>78449.380000000019</v>
      </c>
      <c r="F37" s="51"/>
      <c r="G37" s="24">
        <f t="shared" si="0"/>
        <v>150421.86000000004</v>
      </c>
      <c r="H37" s="17"/>
      <c r="I37" s="2"/>
    </row>
    <row r="38" spans="2:9" s="1" customFormat="1" ht="20.100000000000001" customHeight="1" x14ac:dyDescent="0.25">
      <c r="B38" s="53">
        <v>45930</v>
      </c>
      <c r="C38" s="38"/>
      <c r="D38" s="58" t="s">
        <v>20</v>
      </c>
      <c r="E38" s="61">
        <v>6243.31</v>
      </c>
      <c r="F38" s="51"/>
      <c r="G38" s="24">
        <f t="shared" si="0"/>
        <v>144178.55000000005</v>
      </c>
      <c r="H38" s="17"/>
    </row>
    <row r="39" spans="2:9" s="1" customFormat="1" ht="20.100000000000001" customHeight="1" x14ac:dyDescent="0.25">
      <c r="B39" s="53"/>
      <c r="C39" s="38"/>
      <c r="D39" s="39"/>
      <c r="E39" s="34"/>
      <c r="F39" s="51"/>
      <c r="G39" s="24"/>
      <c r="H39" s="17"/>
    </row>
    <row r="40" spans="2:9" x14ac:dyDescent="0.25">
      <c r="B40" s="62"/>
      <c r="C40" s="38"/>
      <c r="D40" s="39"/>
      <c r="E40" s="32"/>
      <c r="F40" s="51"/>
      <c r="G40" s="24"/>
    </row>
    <row r="41" spans="2:9" x14ac:dyDescent="0.2">
      <c r="B41" s="63"/>
      <c r="C41" s="64"/>
      <c r="D41" s="65"/>
      <c r="E41" s="66"/>
      <c r="F41" s="67"/>
      <c r="G41" s="45"/>
    </row>
    <row r="42" spans="2:9" x14ac:dyDescent="0.2">
      <c r="B42" s="63"/>
      <c r="C42" s="64"/>
      <c r="D42" s="65"/>
      <c r="E42" s="66"/>
      <c r="F42" s="67"/>
      <c r="G42" s="45"/>
    </row>
    <row r="43" spans="2:9" x14ac:dyDescent="0.2">
      <c r="B43" s="63"/>
      <c r="C43" s="64"/>
      <c r="D43" s="65"/>
      <c r="E43" s="66"/>
      <c r="F43" s="67"/>
      <c r="G43" s="45"/>
    </row>
    <row r="44" spans="2:9" x14ac:dyDescent="0.2">
      <c r="B44" s="63"/>
      <c r="C44" s="64"/>
      <c r="D44" s="65"/>
      <c r="E44" s="66"/>
      <c r="F44" s="67"/>
      <c r="G44" s="45"/>
    </row>
    <row r="45" spans="2:9" x14ac:dyDescent="0.2">
      <c r="B45" s="63"/>
      <c r="C45" s="64"/>
      <c r="D45" s="65"/>
      <c r="E45" s="66"/>
      <c r="F45" s="67"/>
      <c r="G45" s="45"/>
    </row>
    <row r="46" spans="2:9" x14ac:dyDescent="0.2">
      <c r="B46" s="63"/>
      <c r="C46" s="64"/>
      <c r="D46" s="65"/>
      <c r="E46" s="66"/>
      <c r="F46" s="67"/>
      <c r="G46" s="45"/>
    </row>
    <row r="47" spans="2:9" x14ac:dyDescent="0.2">
      <c r="B47" s="25"/>
    </row>
    <row r="48" spans="2:9" x14ac:dyDescent="0.2">
      <c r="B48" s="22"/>
      <c r="C48" s="23" t="s">
        <v>21</v>
      </c>
      <c r="D48" s="23"/>
    </row>
    <row r="49" spans="2:4" x14ac:dyDescent="0.2">
      <c r="B49" s="22"/>
      <c r="C49" s="23" t="s">
        <v>22</v>
      </c>
      <c r="D49" s="23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</vt:lpstr>
      <vt:lpstr>SENASA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2025-10-07T18:42:45Z</cp:lastPrinted>
  <dcterms:created xsi:type="dcterms:W3CDTF">2006-07-11T17:39:34Z</dcterms:created>
  <dcterms:modified xsi:type="dcterms:W3CDTF">2025-10-10T19:38:49Z</dcterms:modified>
</cp:coreProperties>
</file>