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19440" windowHeight="7455" tabRatio="601"/>
  </bookViews>
  <sheets>
    <sheet name="SENASA" sheetId="1" r:id="rId1"/>
    <sheet name="Fondo" sheetId="2" r:id="rId2"/>
  </sheets>
  <definedNames>
    <definedName name="_xlnm.Print_Area" localSheetId="0">SENASA!$B$1:$J$39</definedName>
    <definedName name="_xlnm.Print_Titles" localSheetId="0">SENASA!$1:$12</definedName>
  </definedNames>
  <calcPr calcId="144525"/>
</workbook>
</file>

<file path=xl/calcChain.xml><?xml version="1.0" encoding="utf-8"?>
<calcChain xmlns="http://schemas.openxmlformats.org/spreadsheetml/2006/main">
  <c r="G17" i="2" l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</calcChain>
</file>

<file path=xl/sharedStrings.xml><?xml version="1.0" encoding="utf-8"?>
<sst xmlns="http://schemas.openxmlformats.org/spreadsheetml/2006/main" count="100" uniqueCount="63">
  <si>
    <t>Debito</t>
  </si>
  <si>
    <t>Credito</t>
  </si>
  <si>
    <t>Balance</t>
  </si>
  <si>
    <t>Fecha</t>
  </si>
  <si>
    <t>No. Ck/Transf.</t>
  </si>
  <si>
    <t>Descripcion</t>
  </si>
  <si>
    <t xml:space="preserve"> </t>
  </si>
  <si>
    <t xml:space="preserve">         BANCO DE RESERVAS</t>
  </si>
  <si>
    <t xml:space="preserve">                                           Balance Inicial: </t>
  </si>
  <si>
    <t>HOSPITAL DE ENGOMBE</t>
  </si>
  <si>
    <t>Cuenta Bancaria No: 160-111159-0</t>
  </si>
  <si>
    <t xml:space="preserve">   </t>
  </si>
  <si>
    <t>Libro Banco Cuenta Operativa, (senasa)</t>
  </si>
  <si>
    <t>COMISIONES BANCARIAS</t>
  </si>
  <si>
    <t>DEL 1 AL 31 DE AGOSTOO 2025</t>
  </si>
  <si>
    <t>LIC.  ALTAGRACIA SANCHEZ M</t>
  </si>
  <si>
    <t>ENC. DE CONTABILIDAD</t>
  </si>
  <si>
    <t>AGUSTIN ROBLES</t>
  </si>
  <si>
    <t>MOOPER DENTAL CLINIC</t>
  </si>
  <si>
    <t>ACROX DOMINICANA SRL</t>
  </si>
  <si>
    <t>FR MULTISERVICIOS</t>
  </si>
  <si>
    <t>DISTRIBUIDORES INT DE PETROLEO</t>
  </si>
  <si>
    <t>FRESHKLIN SOLUCIONES SRL</t>
  </si>
  <si>
    <t>SOLUCIONES TECN. EMPRESARIALES</t>
  </si>
  <si>
    <t>LABORATORIOS AGUASVIVAS</t>
  </si>
  <si>
    <t>CREDIGAS NATIVA</t>
  </si>
  <si>
    <t>SERVICIOS GENERALES E INSTALACION</t>
  </si>
  <si>
    <t>AGUA CONTINENTAL</t>
  </si>
  <si>
    <t>INDUGAS SRL</t>
  </si>
  <si>
    <t>FARMACO QUIMICA NACIONAL</t>
  </si>
  <si>
    <t>COMPAÑIA CLARO</t>
  </si>
  <si>
    <t>CLINIMED</t>
  </si>
  <si>
    <t>LUGO SERVICES SRL</t>
  </si>
  <si>
    <t>DOS GARCIA</t>
  </si>
  <si>
    <t>ZARIOS TECHNOGY SRL</t>
  </si>
  <si>
    <t xml:space="preserve">PANADERIA THANIA </t>
  </si>
  <si>
    <t>HOSPIFAR</t>
  </si>
  <si>
    <t>PRODUCTOS TECN. E INDUSTRIALES</t>
  </si>
  <si>
    <t>IDENTICO JMB SRL</t>
  </si>
  <si>
    <t>GAPIEZO SRL</t>
  </si>
  <si>
    <t>SOLUCIONES DE SERVICOS ALTADIS</t>
  </si>
  <si>
    <t>21/08/2025</t>
  </si>
  <si>
    <t>22/08/2025</t>
  </si>
  <si>
    <t>22/08/20255</t>
  </si>
  <si>
    <t>22/08/20205</t>
  </si>
  <si>
    <t>28/08/2025</t>
  </si>
  <si>
    <t>TRANSFERENCIA TESORERIA</t>
  </si>
  <si>
    <t>15/08/2025</t>
  </si>
  <si>
    <t>PAGO DE RETENCION AL SUPLIDOR</t>
  </si>
  <si>
    <t>Libro Banco Cuenta Operativa, (fondo operativo)</t>
  </si>
  <si>
    <t>DEL 1 AL 31 DE AGOSTO  2025</t>
  </si>
  <si>
    <t>Cuenta Bancaria No: 314-000045-8</t>
  </si>
  <si>
    <t>DEPOSITO</t>
  </si>
  <si>
    <t>COMPRA DE MATERIAL GASTBLE DESPENSA</t>
  </si>
  <si>
    <t>COMPRA DE MATERIA MEDICO</t>
  </si>
  <si>
    <t>COMPRA DE MEDICAMENTOS</t>
  </si>
  <si>
    <t>COMPRA DE REACTIVOS</t>
  </si>
  <si>
    <t>COMPRA DE ALIMENTOS</t>
  </si>
  <si>
    <t>COMPRA DE MATERIAL MED. GAST</t>
  </si>
  <si>
    <t>SERVICIO DE RECOGIDA BASURA</t>
  </si>
  <si>
    <t>COMPRA DE ARTICULOS DE OFICINA</t>
  </si>
  <si>
    <t xml:space="preserve">COMPRA  DE  MEDICAMENTOS Y UTILES MEDICOS </t>
  </si>
  <si>
    <t>LIC.  ALTAGRACIA SANCHEZ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</si>
</sst>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dd/mm/yy;@"/>
    <numFmt numFmtId="166" formatCode="mm\-dd\-yy"/>
  </numFmts>
  <fonts count="3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Times New Roman"/>
      <family val="1"/>
    </font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name val="Cambria"/>
      <family val="1"/>
      <scheme val="maj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14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13" fillId="7" borderId="1" applyNumberFormat="0" applyAlignment="0" applyProtection="0"/>
    <xf numFmtId="0" fontId="12" fillId="0" borderId="3" applyNumberFormat="0" applyFill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7" fillId="23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67">
    <xf numFmtId="0" fontId="0" fillId="0" borderId="0" xfId="0"/>
    <xf numFmtId="0" fontId="28" fillId="25" borderId="0" xfId="0" applyFont="1" applyFill="1" applyAlignment="1">
      <alignment vertical="center"/>
    </xf>
    <xf numFmtId="0" fontId="28" fillId="25" borderId="0" xfId="0" applyFont="1" applyFill="1" applyAlignment="1">
      <alignment horizontal="center" vertical="center"/>
    </xf>
    <xf numFmtId="164" fontId="28" fillId="25" borderId="0" xfId="36" applyFont="1" applyFill="1" applyAlignment="1">
      <alignment vertical="center"/>
    </xf>
    <xf numFmtId="0" fontId="29" fillId="25" borderId="0" xfId="0" applyFont="1" applyFill="1" applyAlignment="1">
      <alignment vertical="center"/>
    </xf>
    <xf numFmtId="0" fontId="29" fillId="25" borderId="0" xfId="0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64" fontId="28" fillId="0" borderId="0" xfId="36" applyFont="1" applyAlignment="1">
      <alignment vertical="center"/>
    </xf>
    <xf numFmtId="0" fontId="28" fillId="0" borderId="0" xfId="0" applyFont="1" applyAlignment="1">
      <alignment horizontal="center" vertical="center"/>
    </xf>
    <xf numFmtId="14" fontId="28" fillId="25" borderId="0" xfId="0" applyNumberFormat="1" applyFont="1" applyFill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0" fontId="29" fillId="0" borderId="0" xfId="0" applyFont="1" applyFill="1" applyBorder="1" applyAlignment="1">
      <alignment vertical="center" wrapText="1"/>
    </xf>
    <xf numFmtId="0" fontId="29" fillId="26" borderId="10" xfId="0" applyFont="1" applyFill="1" applyBorder="1" applyAlignment="1">
      <alignment horizontal="center" vertical="center" wrapText="1"/>
    </xf>
    <xf numFmtId="0" fontId="29" fillId="25" borderId="0" xfId="0" applyFont="1" applyFill="1" applyAlignment="1">
      <alignment horizontal="center" vertical="center"/>
    </xf>
    <xf numFmtId="164" fontId="30" fillId="0" borderId="10" xfId="36" applyFont="1" applyFill="1" applyBorder="1" applyAlignment="1">
      <alignment vertical="center"/>
    </xf>
    <xf numFmtId="0" fontId="6" fillId="0" borderId="0" xfId="0" applyFont="1"/>
    <xf numFmtId="4" fontId="31" fillId="24" borderId="0" xfId="43" applyNumberFormat="1" applyFont="1" applyFill="1" applyBorder="1"/>
    <xf numFmtId="4" fontId="29" fillId="27" borderId="0" xfId="0" applyNumberFormat="1" applyFont="1" applyFill="1" applyBorder="1" applyAlignment="1">
      <alignment vertical="center"/>
    </xf>
    <xf numFmtId="14" fontId="29" fillId="26" borderId="10" xfId="0" applyNumberFormat="1" applyFont="1" applyFill="1" applyBorder="1" applyAlignment="1">
      <alignment horizontal="center" vertical="center" wrapText="1"/>
    </xf>
    <xf numFmtId="0" fontId="29" fillId="26" borderId="11" xfId="0" applyFont="1" applyFill="1" applyBorder="1" applyAlignment="1">
      <alignment horizontal="center" vertical="center" wrapText="1"/>
    </xf>
    <xf numFmtId="164" fontId="29" fillId="26" borderId="10" xfId="36" applyFont="1" applyFill="1" applyBorder="1" applyAlignment="1">
      <alignment horizontal="center" vertical="center" wrapText="1"/>
    </xf>
    <xf numFmtId="14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4" fontId="30" fillId="25" borderId="10" xfId="0" applyNumberFormat="1" applyFont="1" applyFill="1" applyBorder="1" applyAlignment="1">
      <alignment horizontal="right" vertical="center" wrapText="1"/>
    </xf>
    <xf numFmtId="165" fontId="25" fillId="25" borderId="0" xfId="0" applyNumberFormat="1" applyFont="1" applyFill="1" applyBorder="1" applyAlignment="1">
      <alignment horizontal="center"/>
    </xf>
    <xf numFmtId="166" fontId="25" fillId="25" borderId="0" xfId="43" applyNumberFormat="1" applyFont="1" applyFill="1" applyBorder="1" applyAlignment="1">
      <alignment horizontal="center"/>
    </xf>
    <xf numFmtId="0" fontId="26" fillId="25" borderId="0" xfId="0" applyNumberFormat="1" applyFont="1" applyFill="1" applyBorder="1" applyAlignment="1">
      <alignment horizontal="center" vertical="center"/>
    </xf>
    <xf numFmtId="0" fontId="25" fillId="25" borderId="0" xfId="0" applyFont="1" applyFill="1" applyBorder="1" applyAlignment="1">
      <alignment horizontal="left"/>
    </xf>
    <xf numFmtId="4" fontId="25" fillId="0" borderId="0" xfId="0" applyNumberFormat="1" applyFont="1" applyBorder="1" applyAlignment="1">
      <alignment horizontal="center"/>
    </xf>
    <xf numFmtId="164" fontId="30" fillId="0" borderId="0" xfId="36" applyFont="1" applyFill="1" applyBorder="1" applyAlignment="1">
      <alignment vertical="center"/>
    </xf>
    <xf numFmtId="4" fontId="30" fillId="25" borderId="0" xfId="0" applyNumberFormat="1" applyFont="1" applyFill="1" applyBorder="1" applyAlignment="1">
      <alignment horizontal="right" vertical="center" wrapText="1"/>
    </xf>
    <xf numFmtId="0" fontId="30" fillId="25" borderId="10" xfId="43" applyFont="1" applyFill="1" applyBorder="1" applyAlignment="1">
      <alignment horizontal="center"/>
    </xf>
    <xf numFmtId="0" fontId="30" fillId="25" borderId="10" xfId="0" applyFont="1" applyFill="1" applyBorder="1" applyAlignment="1">
      <alignment horizontal="left"/>
    </xf>
    <xf numFmtId="4" fontId="30" fillId="0" borderId="10" xfId="0" applyNumberFormat="1" applyFont="1" applyBorder="1" applyAlignment="1">
      <alignment horizontal="center"/>
    </xf>
    <xf numFmtId="4" fontId="30" fillId="0" borderId="10" xfId="41" applyNumberFormat="1" applyFont="1" applyBorder="1" applyAlignment="1">
      <alignment horizontal="right"/>
    </xf>
    <xf numFmtId="0" fontId="33" fillId="25" borderId="10" xfId="0" applyNumberFormat="1" applyFont="1" applyFill="1" applyBorder="1" applyAlignment="1">
      <alignment horizontal="center" vertical="center"/>
    </xf>
    <xf numFmtId="4" fontId="30" fillId="25" borderId="10" xfId="0" applyNumberFormat="1" applyFont="1" applyFill="1" applyBorder="1" applyAlignment="1">
      <alignment horizontal="center"/>
    </xf>
    <xf numFmtId="4" fontId="30" fillId="0" borderId="10" xfId="0" applyNumberFormat="1" applyFont="1" applyBorder="1" applyAlignment="1">
      <alignment horizontal="center" vertical="center"/>
    </xf>
    <xf numFmtId="4" fontId="30" fillId="25" borderId="10" xfId="0" applyNumberFormat="1" applyFont="1" applyFill="1" applyBorder="1" applyAlignment="1">
      <alignment horizontal="center" vertical="center"/>
    </xf>
    <xf numFmtId="165" fontId="30" fillId="25" borderId="10" xfId="43" applyNumberFormat="1" applyFont="1" applyFill="1" applyBorder="1" applyAlignment="1">
      <alignment horizontal="center"/>
    </xf>
    <xf numFmtId="165" fontId="30" fillId="25" borderId="12" xfId="0" applyNumberFormat="1" applyFont="1" applyFill="1" applyBorder="1" applyAlignment="1">
      <alignment horizontal="center"/>
    </xf>
    <xf numFmtId="0" fontId="34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left"/>
    </xf>
    <xf numFmtId="0" fontId="25" fillId="25" borderId="12" xfId="0" applyFont="1" applyFill="1" applyBorder="1" applyAlignment="1">
      <alignment horizontal="left"/>
    </xf>
    <xf numFmtId="0" fontId="25" fillId="0" borderId="12" xfId="0" applyFont="1" applyFill="1" applyBorder="1" applyAlignment="1">
      <alignment horizontal="left"/>
    </xf>
    <xf numFmtId="0" fontId="25" fillId="0" borderId="13" xfId="0" applyFont="1" applyBorder="1" applyAlignment="1">
      <alignment horizontal="left"/>
    </xf>
    <xf numFmtId="0" fontId="26" fillId="25" borderId="12" xfId="0" applyNumberFormat="1" applyFont="1" applyFill="1" applyBorder="1" applyAlignment="1">
      <alignment horizontal="center" vertical="center"/>
    </xf>
    <xf numFmtId="0" fontId="25" fillId="25" borderId="12" xfId="0" applyFont="1" applyFill="1" applyBorder="1" applyAlignment="1">
      <alignment horizontal="center"/>
    </xf>
    <xf numFmtId="14" fontId="32" fillId="0" borderId="10" xfId="0" applyNumberFormat="1" applyFont="1" applyBorder="1" applyAlignment="1">
      <alignment horizontal="center" vertical="center"/>
    </xf>
    <xf numFmtId="0" fontId="29" fillId="25" borderId="0" xfId="0" applyFont="1" applyFill="1" applyAlignment="1">
      <alignment horizontal="center" vertical="center"/>
    </xf>
    <xf numFmtId="0" fontId="30" fillId="25" borderId="14" xfId="43" applyFont="1" applyFill="1" applyBorder="1" applyAlignment="1">
      <alignment horizontal="center"/>
    </xf>
    <xf numFmtId="0" fontId="35" fillId="25" borderId="10" xfId="0" applyFont="1" applyFill="1" applyBorder="1"/>
    <xf numFmtId="164" fontId="30" fillId="25" borderId="10" xfId="36" applyFont="1" applyFill="1" applyBorder="1" applyAlignment="1">
      <alignment horizontal="center" vertical="center"/>
    </xf>
    <xf numFmtId="164" fontId="30" fillId="25" borderId="10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1" fontId="30" fillId="25" borderId="10" xfId="43" applyNumberFormat="1" applyFont="1" applyFill="1" applyBorder="1" applyAlignment="1">
      <alignment horizontal="center"/>
    </xf>
    <xf numFmtId="166" fontId="30" fillId="25" borderId="10" xfId="43" applyNumberFormat="1" applyFont="1" applyFill="1" applyBorder="1" applyAlignment="1">
      <alignment horizontal="center"/>
    </xf>
    <xf numFmtId="166" fontId="30" fillId="25" borderId="0" xfId="43" applyNumberFormat="1" applyFont="1" applyFill="1" applyBorder="1" applyAlignment="1">
      <alignment horizontal="center"/>
    </xf>
    <xf numFmtId="0" fontId="33" fillId="25" borderId="0" xfId="0" applyNumberFormat="1" applyFont="1" applyFill="1" applyBorder="1" applyAlignment="1">
      <alignment horizontal="center" vertical="center"/>
    </xf>
    <xf numFmtId="0" fontId="30" fillId="25" borderId="0" xfId="0" applyFont="1" applyFill="1" applyBorder="1" applyAlignment="1">
      <alignment horizontal="left"/>
    </xf>
    <xf numFmtId="4" fontId="30" fillId="0" borderId="0" xfId="0" applyNumberFormat="1" applyFont="1" applyBorder="1" applyAlignment="1">
      <alignment horizontal="center" vertical="center"/>
    </xf>
    <xf numFmtId="0" fontId="29" fillId="27" borderId="15" xfId="0" applyFont="1" applyFill="1" applyBorder="1" applyAlignment="1">
      <alignment horizontal="center" vertical="center"/>
    </xf>
    <xf numFmtId="0" fontId="29" fillId="27" borderId="16" xfId="0" applyFont="1" applyFill="1" applyBorder="1" applyAlignment="1">
      <alignment horizontal="center" vertical="center"/>
    </xf>
    <xf numFmtId="0" fontId="29" fillId="25" borderId="0" xfId="0" applyFont="1" applyFill="1" applyAlignment="1">
      <alignment horizontal="center" vertical="center"/>
    </xf>
    <xf numFmtId="0" fontId="29" fillId="28" borderId="17" xfId="0" applyFont="1" applyFill="1" applyBorder="1" applyAlignment="1">
      <alignment horizontal="center" vertical="center" wrapText="1"/>
    </xf>
    <xf numFmtId="0" fontId="29" fillId="28" borderId="0" xfId="0" applyFont="1" applyFill="1" applyBorder="1" applyAlignment="1">
      <alignment horizontal="center" vertical="center" wrapText="1"/>
    </xf>
  </cellXfs>
  <cellStyles count="5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Millares" xfId="36" builtinId="3"/>
    <cellStyle name="Millares 2" xfId="37"/>
    <cellStyle name="Millares 3" xfId="38"/>
    <cellStyle name="Millares 4" xfId="39"/>
    <cellStyle name="Millares 5" xfId="40"/>
    <cellStyle name="Millares_29 feb DESEMBOLSO2004" xfId="41"/>
    <cellStyle name="Neutral 2" xfId="42"/>
    <cellStyle name="Normal" xfId="0" builtinId="0"/>
    <cellStyle name="Normal 2" xfId="43"/>
    <cellStyle name="Normal 2 2" xfId="44"/>
    <cellStyle name="Normal 3" xfId="45"/>
    <cellStyle name="Normal 4" xfId="46"/>
    <cellStyle name="Normal 5" xfId="47"/>
    <cellStyle name="Normal 6" xfId="48"/>
    <cellStyle name="Normal 7" xfId="49"/>
    <cellStyle name="Normal 8" xfId="50"/>
    <cellStyle name="Note" xfId="51"/>
    <cellStyle name="Output" xfId="52"/>
    <cellStyle name="Porcentaje 2" xfId="53"/>
    <cellStyle name="Porcentual 2" xfId="54"/>
    <cellStyle name="Title" xfId="55"/>
    <cellStyle name="Total 2" xfId="56"/>
    <cellStyle name="Warning Text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161925</xdr:rowOff>
    </xdr:from>
    <xdr:to>
      <xdr:col>3</xdr:col>
      <xdr:colOff>2162175</xdr:colOff>
      <xdr:row>6</xdr:row>
      <xdr:rowOff>57150</xdr:rowOff>
    </xdr:to>
    <xdr:pic>
      <xdr:nvPicPr>
        <xdr:cNvPr id="1525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352425"/>
          <a:ext cx="16097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</xdr:row>
      <xdr:rowOff>0</xdr:rowOff>
    </xdr:from>
    <xdr:to>
      <xdr:col>2</xdr:col>
      <xdr:colOff>1143000</xdr:colOff>
      <xdr:row>5</xdr:row>
      <xdr:rowOff>190500</xdr:rowOff>
    </xdr:to>
    <xdr:pic>
      <xdr:nvPicPr>
        <xdr:cNvPr id="15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590550"/>
          <a:ext cx="21145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</xdr:row>
      <xdr:rowOff>76200</xdr:rowOff>
    </xdr:from>
    <xdr:to>
      <xdr:col>5</xdr:col>
      <xdr:colOff>542925</xdr:colOff>
      <xdr:row>6</xdr:row>
      <xdr:rowOff>57150</xdr:rowOff>
    </xdr:to>
    <xdr:pic>
      <xdr:nvPicPr>
        <xdr:cNvPr id="7179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6100" y="238125"/>
          <a:ext cx="1266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752475</xdr:colOff>
      <xdr:row>1</xdr:row>
      <xdr:rowOff>123825</xdr:rowOff>
    </xdr:from>
    <xdr:to>
      <xdr:col>3</xdr:col>
      <xdr:colOff>381000</xdr:colOff>
      <xdr:row>6</xdr:row>
      <xdr:rowOff>76200</xdr:rowOff>
    </xdr:to>
    <xdr:pic>
      <xdr:nvPicPr>
        <xdr:cNvPr id="718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285750"/>
          <a:ext cx="19145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00"/>
  </sheetPr>
  <dimension ref="A1:L44"/>
  <sheetViews>
    <sheetView tabSelected="1" zoomScale="85" zoomScaleNormal="85" zoomScaleSheetLayoutView="70" workbookViewId="0">
      <selection activeCell="H14" sqref="H14"/>
    </sheetView>
  </sheetViews>
  <sheetFormatPr baseColWidth="10" defaultColWidth="9.140625" defaultRowHeight="15.75" x14ac:dyDescent="0.2"/>
  <cols>
    <col min="1" max="1" width="6.85546875" style="6" customWidth="1"/>
    <col min="2" max="2" width="14.5703125" style="11" customWidth="1"/>
    <col min="3" max="3" width="17.28515625" style="7" customWidth="1"/>
    <col min="4" max="4" width="46.28515625" style="9" customWidth="1"/>
    <col min="5" max="5" width="22" style="6" customWidth="1"/>
    <col min="6" max="6" width="18.42578125" style="6" customWidth="1"/>
    <col min="7" max="7" width="21.5703125" style="8" customWidth="1"/>
    <col min="8" max="8" width="22" style="6" customWidth="1"/>
    <col min="9" max="9" width="14.28515625" style="1" bestFit="1" customWidth="1"/>
    <col min="10" max="10" width="18" style="1" bestFit="1" customWidth="1"/>
    <col min="11" max="11" width="16.140625" style="1" bestFit="1" customWidth="1"/>
    <col min="12" max="12" width="39.28515625" style="1" customWidth="1"/>
    <col min="13" max="16384" width="9.140625" style="6"/>
  </cols>
  <sheetData>
    <row r="1" spans="1:9" s="1" customFormat="1" ht="15" customHeight="1" x14ac:dyDescent="0.2">
      <c r="B1" s="10"/>
      <c r="C1" s="2"/>
      <c r="D1" s="2"/>
      <c r="G1" s="3"/>
    </row>
    <row r="2" spans="1:9" s="1" customFormat="1" x14ac:dyDescent="0.2">
      <c r="B2" s="10"/>
      <c r="C2" s="2"/>
      <c r="D2" s="2"/>
      <c r="G2" s="3"/>
    </row>
    <row r="3" spans="1:9" s="1" customFormat="1" x14ac:dyDescent="0.25">
      <c r="B3" s="10"/>
      <c r="C3" s="5" t="s">
        <v>6</v>
      </c>
      <c r="D3" s="16" t="s">
        <v>11</v>
      </c>
      <c r="E3" s="14"/>
      <c r="G3" s="3"/>
    </row>
    <row r="4" spans="1:9" s="1" customFormat="1" x14ac:dyDescent="0.2">
      <c r="B4" s="10"/>
      <c r="C4" s="2"/>
      <c r="D4" s="2"/>
      <c r="G4" s="3"/>
    </row>
    <row r="5" spans="1:9" s="1" customFormat="1" ht="22.5" customHeight="1" x14ac:dyDescent="0.2">
      <c r="B5" s="10"/>
      <c r="C5" s="2"/>
      <c r="D5" s="2"/>
      <c r="G5" s="3"/>
    </row>
    <row r="6" spans="1:9" s="1" customFormat="1" x14ac:dyDescent="0.2">
      <c r="B6" s="64" t="s">
        <v>9</v>
      </c>
      <c r="C6" s="64"/>
      <c r="D6" s="64"/>
      <c r="E6" s="64"/>
      <c r="F6" s="64"/>
      <c r="G6" s="64"/>
      <c r="H6" s="64"/>
      <c r="I6" s="4"/>
    </row>
    <row r="7" spans="1:9" s="1" customFormat="1" x14ac:dyDescent="0.2">
      <c r="B7" s="64" t="s">
        <v>12</v>
      </c>
      <c r="C7" s="64"/>
      <c r="D7" s="64"/>
      <c r="E7" s="64"/>
      <c r="F7" s="64"/>
      <c r="G7" s="64"/>
      <c r="H7" s="64"/>
      <c r="I7" s="4"/>
    </row>
    <row r="8" spans="1:9" s="1" customFormat="1" x14ac:dyDescent="0.2">
      <c r="B8" s="64" t="s">
        <v>7</v>
      </c>
      <c r="C8" s="64"/>
      <c r="D8" s="64"/>
      <c r="E8" s="64"/>
      <c r="F8" s="64"/>
      <c r="G8" s="64"/>
      <c r="H8" s="64"/>
    </row>
    <row r="9" spans="1:9" s="1" customFormat="1" ht="19.5" customHeight="1" x14ac:dyDescent="0.2">
      <c r="B9" s="64" t="s">
        <v>14</v>
      </c>
      <c r="C9" s="64"/>
      <c r="D9" s="64"/>
      <c r="E9" s="64"/>
      <c r="F9" s="64"/>
      <c r="G9" s="64"/>
      <c r="H9" s="64"/>
    </row>
    <row r="10" spans="1:9" ht="36.75" customHeight="1" x14ac:dyDescent="0.2">
      <c r="B10" s="65" t="s">
        <v>10</v>
      </c>
      <c r="C10" s="66"/>
      <c r="D10" s="66"/>
      <c r="E10" s="66"/>
      <c r="F10" s="66"/>
      <c r="G10" s="66"/>
      <c r="H10" s="12"/>
    </row>
    <row r="11" spans="1:9" ht="36" customHeight="1" x14ac:dyDescent="0.2">
      <c r="B11" s="62" t="s">
        <v>8</v>
      </c>
      <c r="C11" s="63"/>
      <c r="D11" s="63"/>
      <c r="E11" s="63"/>
      <c r="F11" s="63"/>
      <c r="G11" s="18">
        <v>215428.91000000015</v>
      </c>
      <c r="H11" s="17"/>
    </row>
    <row r="12" spans="1:9" s="7" customFormat="1" ht="45.75" customHeight="1" x14ac:dyDescent="0.2">
      <c r="A12" s="9"/>
      <c r="B12" s="19" t="s">
        <v>3</v>
      </c>
      <c r="C12" s="20" t="s">
        <v>4</v>
      </c>
      <c r="D12" s="13" t="s">
        <v>5</v>
      </c>
      <c r="E12" s="13" t="s">
        <v>0</v>
      </c>
      <c r="F12" s="21" t="s">
        <v>1</v>
      </c>
      <c r="G12" s="13" t="s">
        <v>2</v>
      </c>
      <c r="H12" s="17"/>
    </row>
    <row r="13" spans="1:9" s="9" customFormat="1" ht="19.5" customHeight="1" x14ac:dyDescent="0.25">
      <c r="B13" s="49" t="s">
        <v>47</v>
      </c>
      <c r="C13" s="32">
        <v>1</v>
      </c>
      <c r="D13" s="33" t="s">
        <v>46</v>
      </c>
      <c r="E13" s="34"/>
      <c r="F13" s="15">
        <v>1700000</v>
      </c>
      <c r="G13" s="24">
        <f>G11+F13</f>
        <v>1915428.9100000001</v>
      </c>
      <c r="H13" s="17"/>
    </row>
    <row r="14" spans="1:9" s="9" customFormat="1" ht="19.5" customHeight="1" x14ac:dyDescent="0.25">
      <c r="B14" s="40">
        <v>45877</v>
      </c>
      <c r="C14" s="47">
        <v>8280</v>
      </c>
      <c r="D14" s="43" t="s">
        <v>17</v>
      </c>
      <c r="E14" s="34">
        <v>8500</v>
      </c>
      <c r="F14" s="15"/>
      <c r="G14" s="24">
        <f>G13-E14</f>
        <v>1906928.9100000001</v>
      </c>
      <c r="H14" s="17"/>
    </row>
    <row r="15" spans="1:9" s="9" customFormat="1" ht="19.5" customHeight="1" x14ac:dyDescent="0.25">
      <c r="B15" s="41" t="s">
        <v>41</v>
      </c>
      <c r="C15" s="47">
        <v>203009</v>
      </c>
      <c r="D15" s="44" t="s">
        <v>18</v>
      </c>
      <c r="E15" s="34">
        <v>49210</v>
      </c>
      <c r="F15" s="35"/>
      <c r="G15" s="24">
        <f t="shared" ref="G15:G38" si="0">G14-E15</f>
        <v>1857718.9100000001</v>
      </c>
      <c r="H15" s="17"/>
    </row>
    <row r="16" spans="1:9" s="9" customFormat="1" ht="19.5" customHeight="1" x14ac:dyDescent="0.25">
      <c r="B16" s="41" t="s">
        <v>41</v>
      </c>
      <c r="C16" s="47">
        <v>119800</v>
      </c>
      <c r="D16" s="44" t="s">
        <v>19</v>
      </c>
      <c r="E16" s="37">
        <v>76000</v>
      </c>
      <c r="F16" s="42"/>
      <c r="G16" s="24">
        <f t="shared" si="0"/>
        <v>1781718.9100000001</v>
      </c>
      <c r="H16" s="17"/>
    </row>
    <row r="17" spans="2:8" s="9" customFormat="1" ht="19.5" customHeight="1" x14ac:dyDescent="0.25">
      <c r="B17" s="41" t="s">
        <v>42</v>
      </c>
      <c r="C17" s="47">
        <v>213106</v>
      </c>
      <c r="D17" s="44" t="s">
        <v>20</v>
      </c>
      <c r="E17" s="37">
        <v>21808.07</v>
      </c>
      <c r="F17" s="42"/>
      <c r="G17" s="24">
        <f t="shared" si="0"/>
        <v>1759910.84</v>
      </c>
      <c r="H17" s="17"/>
    </row>
    <row r="18" spans="2:8" s="1" customFormat="1" ht="20.100000000000001" customHeight="1" x14ac:dyDescent="0.25">
      <c r="B18" s="41" t="s">
        <v>42</v>
      </c>
      <c r="C18" s="47">
        <v>785593</v>
      </c>
      <c r="D18" s="43" t="s">
        <v>21</v>
      </c>
      <c r="E18" s="37">
        <v>30000</v>
      </c>
      <c r="F18" s="15"/>
      <c r="G18" s="24">
        <f t="shared" si="0"/>
        <v>1729910.84</v>
      </c>
      <c r="H18" s="17"/>
    </row>
    <row r="19" spans="2:8" s="1" customFormat="1" ht="20.100000000000001" customHeight="1" x14ac:dyDescent="0.25">
      <c r="B19" s="41" t="s">
        <v>42</v>
      </c>
      <c r="C19" s="47">
        <v>529831</v>
      </c>
      <c r="D19" s="43" t="s">
        <v>22</v>
      </c>
      <c r="E19" s="34">
        <v>107658.75</v>
      </c>
      <c r="F19" s="15"/>
      <c r="G19" s="24">
        <f t="shared" si="0"/>
        <v>1622252.09</v>
      </c>
      <c r="H19" s="17"/>
    </row>
    <row r="20" spans="2:8" s="1" customFormat="1" ht="20.100000000000001" customHeight="1" x14ac:dyDescent="0.25">
      <c r="B20" s="41" t="s">
        <v>42</v>
      </c>
      <c r="C20" s="47">
        <v>249326</v>
      </c>
      <c r="D20" s="44" t="s">
        <v>23</v>
      </c>
      <c r="E20" s="34">
        <v>40680</v>
      </c>
      <c r="F20" s="15"/>
      <c r="G20" s="24">
        <f t="shared" si="0"/>
        <v>1581572.09</v>
      </c>
      <c r="H20" s="17"/>
    </row>
    <row r="21" spans="2:8" s="1" customFormat="1" ht="20.100000000000001" customHeight="1" x14ac:dyDescent="0.25">
      <c r="B21" s="41" t="s">
        <v>42</v>
      </c>
      <c r="C21" s="47">
        <v>286432</v>
      </c>
      <c r="D21" s="44" t="s">
        <v>24</v>
      </c>
      <c r="E21" s="34">
        <v>14200</v>
      </c>
      <c r="F21" s="15"/>
      <c r="G21" s="24">
        <f t="shared" si="0"/>
        <v>1567372.09</v>
      </c>
      <c r="H21" s="17"/>
    </row>
    <row r="22" spans="2:8" s="1" customFormat="1" ht="20.100000000000001" customHeight="1" x14ac:dyDescent="0.25">
      <c r="B22" s="41" t="s">
        <v>42</v>
      </c>
      <c r="C22" s="47">
        <v>8166520</v>
      </c>
      <c r="D22" s="44" t="s">
        <v>25</v>
      </c>
      <c r="E22" s="34">
        <v>25972.05</v>
      </c>
      <c r="F22" s="15"/>
      <c r="G22" s="24">
        <f t="shared" si="0"/>
        <v>1541400.04</v>
      </c>
      <c r="H22" s="17"/>
    </row>
    <row r="23" spans="2:8" s="1" customFormat="1" ht="20.100000000000001" customHeight="1" x14ac:dyDescent="0.25">
      <c r="B23" s="41" t="s">
        <v>43</v>
      </c>
      <c r="C23" s="48">
        <v>354847</v>
      </c>
      <c r="D23" s="43" t="s">
        <v>26</v>
      </c>
      <c r="E23" s="34">
        <v>9492</v>
      </c>
      <c r="F23" s="15"/>
      <c r="G23" s="24">
        <f t="shared" si="0"/>
        <v>1531908.04</v>
      </c>
      <c r="H23" s="17"/>
    </row>
    <row r="24" spans="2:8" s="1" customFormat="1" ht="20.100000000000001" customHeight="1" x14ac:dyDescent="0.25">
      <c r="B24" s="41" t="s">
        <v>42</v>
      </c>
      <c r="C24" s="48">
        <v>391457</v>
      </c>
      <c r="D24" s="44" t="s">
        <v>27</v>
      </c>
      <c r="E24" s="34">
        <v>17190.25</v>
      </c>
      <c r="F24" s="15"/>
      <c r="G24" s="24">
        <f t="shared" si="0"/>
        <v>1514717.79</v>
      </c>
      <c r="H24" s="17"/>
    </row>
    <row r="25" spans="2:8" s="1" customFormat="1" ht="20.100000000000001" customHeight="1" x14ac:dyDescent="0.25">
      <c r="B25" s="41" t="s">
        <v>42</v>
      </c>
      <c r="C25" s="48">
        <v>443971</v>
      </c>
      <c r="D25" s="44" t="s">
        <v>28</v>
      </c>
      <c r="E25" s="34">
        <v>57457.63</v>
      </c>
      <c r="F25" s="15"/>
      <c r="G25" s="24">
        <f t="shared" si="0"/>
        <v>1457260.1600000001</v>
      </c>
      <c r="H25" s="17"/>
    </row>
    <row r="26" spans="2:8" s="1" customFormat="1" ht="20.100000000000001" customHeight="1" x14ac:dyDescent="0.25">
      <c r="B26" s="41" t="s">
        <v>42</v>
      </c>
      <c r="C26" s="47">
        <v>881180</v>
      </c>
      <c r="D26" s="45" t="s">
        <v>29</v>
      </c>
      <c r="E26" s="38">
        <v>141581.09</v>
      </c>
      <c r="F26" s="15"/>
      <c r="G26" s="24">
        <f t="shared" si="0"/>
        <v>1315679.07</v>
      </c>
      <c r="H26" s="17"/>
    </row>
    <row r="27" spans="2:8" s="1" customFormat="1" ht="20.100000000000001" customHeight="1" x14ac:dyDescent="0.25">
      <c r="B27" s="41" t="s">
        <v>42</v>
      </c>
      <c r="C27" s="47">
        <v>548873</v>
      </c>
      <c r="D27" s="45" t="s">
        <v>30</v>
      </c>
      <c r="E27" s="34">
        <v>20290.759999999998</v>
      </c>
      <c r="F27" s="15"/>
      <c r="G27" s="24">
        <f t="shared" si="0"/>
        <v>1295388.31</v>
      </c>
      <c r="H27" s="17"/>
    </row>
    <row r="28" spans="2:8" s="1" customFormat="1" ht="20.100000000000001" customHeight="1" x14ac:dyDescent="0.25">
      <c r="B28" s="41" t="s">
        <v>44</v>
      </c>
      <c r="C28" s="47">
        <v>36088</v>
      </c>
      <c r="D28" s="43" t="s">
        <v>31</v>
      </c>
      <c r="E28" s="38">
        <v>78902.25</v>
      </c>
      <c r="F28" s="15"/>
      <c r="G28" s="24">
        <f t="shared" si="0"/>
        <v>1216486.06</v>
      </c>
      <c r="H28" s="17"/>
    </row>
    <row r="29" spans="2:8" s="1" customFormat="1" ht="20.100000000000001" customHeight="1" x14ac:dyDescent="0.25">
      <c r="B29" s="41" t="s">
        <v>42</v>
      </c>
      <c r="C29" s="47">
        <v>478064</v>
      </c>
      <c r="D29" s="43" t="s">
        <v>32</v>
      </c>
      <c r="E29" s="38">
        <v>68412.820000000007</v>
      </c>
      <c r="F29" s="15"/>
      <c r="G29" s="24">
        <f t="shared" si="0"/>
        <v>1148073.24</v>
      </c>
      <c r="H29" s="17"/>
    </row>
    <row r="30" spans="2:8" s="1" customFormat="1" ht="20.100000000000001" customHeight="1" x14ac:dyDescent="0.25">
      <c r="B30" s="41" t="s">
        <v>42</v>
      </c>
      <c r="C30" s="47">
        <v>87554</v>
      </c>
      <c r="D30" s="43" t="s">
        <v>33</v>
      </c>
      <c r="E30" s="38">
        <v>103960</v>
      </c>
      <c r="F30" s="15"/>
      <c r="G30" s="24">
        <f t="shared" si="0"/>
        <v>1044113.24</v>
      </c>
      <c r="H30" s="17"/>
    </row>
    <row r="31" spans="2:8" s="1" customFormat="1" ht="20.100000000000001" customHeight="1" x14ac:dyDescent="0.25">
      <c r="B31" s="41" t="s">
        <v>42</v>
      </c>
      <c r="C31" s="47">
        <v>114227</v>
      </c>
      <c r="D31" s="43" t="s">
        <v>34</v>
      </c>
      <c r="E31" s="38">
        <v>222011.1</v>
      </c>
      <c r="F31" s="15"/>
      <c r="G31" s="24">
        <f t="shared" si="0"/>
        <v>822102.14</v>
      </c>
      <c r="H31" s="17"/>
    </row>
    <row r="32" spans="2:8" s="1" customFormat="1" ht="20.100000000000001" customHeight="1" x14ac:dyDescent="0.25">
      <c r="B32" s="41" t="s">
        <v>45</v>
      </c>
      <c r="C32" s="47">
        <v>582464</v>
      </c>
      <c r="D32" s="44" t="s">
        <v>35</v>
      </c>
      <c r="E32" s="34">
        <v>9832.5</v>
      </c>
      <c r="F32" s="15"/>
      <c r="G32" s="24">
        <f t="shared" si="0"/>
        <v>812269.64</v>
      </c>
      <c r="H32" s="17"/>
    </row>
    <row r="33" spans="2:9" s="1" customFormat="1" ht="20.100000000000001" customHeight="1" x14ac:dyDescent="0.25">
      <c r="B33" s="41" t="s">
        <v>45</v>
      </c>
      <c r="C33" s="47">
        <v>662711</v>
      </c>
      <c r="D33" s="43" t="s">
        <v>36</v>
      </c>
      <c r="E33" s="34">
        <v>58793.88</v>
      </c>
      <c r="F33" s="15"/>
      <c r="G33" s="24">
        <f t="shared" si="0"/>
        <v>753475.76</v>
      </c>
      <c r="H33" s="17"/>
    </row>
    <row r="34" spans="2:9" s="1" customFormat="1" ht="20.100000000000001" customHeight="1" x14ac:dyDescent="0.25">
      <c r="B34" s="41" t="s">
        <v>45</v>
      </c>
      <c r="C34" s="47">
        <v>614074</v>
      </c>
      <c r="D34" s="44" t="s">
        <v>37</v>
      </c>
      <c r="E34" s="34">
        <v>12938.5</v>
      </c>
      <c r="F34" s="15"/>
      <c r="G34" s="24">
        <f t="shared" si="0"/>
        <v>740537.26</v>
      </c>
      <c r="H34" s="17"/>
    </row>
    <row r="35" spans="2:9" s="1" customFormat="1" ht="20.100000000000001" customHeight="1" x14ac:dyDescent="0.25">
      <c r="B35" s="41" t="s">
        <v>45</v>
      </c>
      <c r="C35" s="47">
        <v>888105</v>
      </c>
      <c r="D35" s="44" t="s">
        <v>38</v>
      </c>
      <c r="E35" s="38">
        <v>136262.35</v>
      </c>
      <c r="F35" s="15"/>
      <c r="G35" s="24">
        <f t="shared" si="0"/>
        <v>604274.91</v>
      </c>
      <c r="H35" s="17"/>
    </row>
    <row r="36" spans="2:9" s="1" customFormat="1" ht="20.100000000000001" customHeight="1" x14ac:dyDescent="0.25">
      <c r="B36" s="41" t="s">
        <v>45</v>
      </c>
      <c r="C36" s="47">
        <v>709736</v>
      </c>
      <c r="D36" s="46" t="s">
        <v>39</v>
      </c>
      <c r="E36" s="39">
        <v>245227.40000000002</v>
      </c>
      <c r="F36" s="15"/>
      <c r="G36" s="24">
        <f t="shared" si="0"/>
        <v>359047.51</v>
      </c>
      <c r="H36" s="17"/>
      <c r="I36" s="2"/>
    </row>
    <row r="37" spans="2:9" s="1" customFormat="1" ht="20.100000000000001" customHeight="1" x14ac:dyDescent="0.25">
      <c r="B37" s="41" t="s">
        <v>45</v>
      </c>
      <c r="C37" s="47">
        <v>801573</v>
      </c>
      <c r="D37" s="46" t="s">
        <v>40</v>
      </c>
      <c r="E37" s="39">
        <v>127327.27</v>
      </c>
      <c r="F37" s="15"/>
      <c r="G37" s="24">
        <f t="shared" si="0"/>
        <v>231720.24</v>
      </c>
      <c r="H37" s="17"/>
    </row>
    <row r="38" spans="2:9" s="1" customFormat="1" ht="20.100000000000001" customHeight="1" x14ac:dyDescent="0.25">
      <c r="B38" s="41"/>
      <c r="C38" s="36"/>
      <c r="D38" s="33" t="s">
        <v>13</v>
      </c>
      <c r="E38" s="37">
        <v>3780.58</v>
      </c>
      <c r="F38" s="15"/>
      <c r="G38" s="24">
        <f t="shared" si="0"/>
        <v>227939.66</v>
      </c>
      <c r="H38" s="17"/>
    </row>
    <row r="39" spans="2:9" s="1" customFormat="1" ht="20.100000000000001" customHeight="1" x14ac:dyDescent="0.25">
      <c r="B39" s="41"/>
      <c r="C39" s="36"/>
      <c r="D39" s="33" t="s">
        <v>48</v>
      </c>
      <c r="E39" s="37">
        <v>71065.83</v>
      </c>
      <c r="F39" s="15"/>
      <c r="G39" s="24">
        <f>G38-E39</f>
        <v>156873.83000000002</v>
      </c>
      <c r="H39" s="17"/>
    </row>
    <row r="40" spans="2:9" x14ac:dyDescent="0.2">
      <c r="B40" s="26"/>
      <c r="C40" s="27"/>
      <c r="D40" s="28"/>
      <c r="E40" s="29"/>
      <c r="F40" s="30"/>
      <c r="G40" s="31"/>
    </row>
    <row r="41" spans="2:9" x14ac:dyDescent="0.2">
      <c r="B41" s="26"/>
      <c r="C41" s="27"/>
      <c r="D41" s="28"/>
      <c r="E41" s="29"/>
      <c r="F41" s="30"/>
      <c r="G41" s="31"/>
    </row>
    <row r="42" spans="2:9" x14ac:dyDescent="0.2">
      <c r="B42" s="25"/>
      <c r="C42" s="9"/>
    </row>
    <row r="43" spans="2:9" x14ac:dyDescent="0.2">
      <c r="B43" s="22"/>
      <c r="C43" s="23" t="s">
        <v>15</v>
      </c>
      <c r="D43" s="23"/>
    </row>
    <row r="44" spans="2:9" x14ac:dyDescent="0.2">
      <c r="B44" s="22"/>
      <c r="C44" s="23" t="s">
        <v>16</v>
      </c>
      <c r="D44" s="23"/>
    </row>
  </sheetData>
  <sheetProtection selectLockedCells="1"/>
  <protectedRanges>
    <protectedRange sqref="H11" name="Rango1_2"/>
  </protectedRanges>
  <mergeCells count="6">
    <mergeCell ref="B11:F11"/>
    <mergeCell ref="B8:H8"/>
    <mergeCell ref="B9:H9"/>
    <mergeCell ref="B6:H6"/>
    <mergeCell ref="B7:H7"/>
    <mergeCell ref="B10:G10"/>
  </mergeCells>
  <phoneticPr fontId="2" type="noConversion"/>
  <printOptions verticalCentered="1"/>
  <pageMargins left="0.9055118110236221" right="0.39370078740157483" top="0.55118110236220474" bottom="0.55118110236220474" header="0" footer="0"/>
  <pageSetup scale="5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38"/>
  <sheetViews>
    <sheetView workbookViewId="0">
      <selection activeCell="J16" sqref="J16"/>
    </sheetView>
  </sheetViews>
  <sheetFormatPr baseColWidth="10" defaultRowHeight="12.75" x14ac:dyDescent="0.2"/>
  <cols>
    <col min="6" max="6" width="16.7109375" customWidth="1"/>
    <col min="7" max="7" width="23.85546875" customWidth="1"/>
  </cols>
  <sheetData>
    <row r="5" spans="2:8" ht="15.75" x14ac:dyDescent="0.2">
      <c r="B5" s="10"/>
      <c r="C5" s="2"/>
      <c r="D5" s="2"/>
      <c r="E5" s="1"/>
      <c r="F5" s="1"/>
      <c r="G5" s="3"/>
      <c r="H5" s="1"/>
    </row>
    <row r="6" spans="2:8" ht="15.75" x14ac:dyDescent="0.2">
      <c r="B6" s="10"/>
      <c r="C6" s="2"/>
      <c r="D6" s="2"/>
      <c r="E6" s="1"/>
      <c r="F6" s="1"/>
      <c r="G6" s="3"/>
      <c r="H6" s="1"/>
    </row>
    <row r="7" spans="2:8" ht="15.75" x14ac:dyDescent="0.25">
      <c r="B7" s="10"/>
      <c r="C7" s="50" t="s">
        <v>6</v>
      </c>
      <c r="D7" s="16" t="s">
        <v>11</v>
      </c>
      <c r="E7" s="50"/>
      <c r="F7" s="1"/>
      <c r="G7" s="3"/>
      <c r="H7" s="1"/>
    </row>
    <row r="8" spans="2:8" ht="15.75" x14ac:dyDescent="0.2">
      <c r="B8" s="10"/>
      <c r="C8" s="2"/>
      <c r="D8" s="2"/>
      <c r="E8" s="1"/>
      <c r="F8" s="1"/>
      <c r="G8" s="3"/>
      <c r="H8" s="1"/>
    </row>
    <row r="9" spans="2:8" ht="15.75" x14ac:dyDescent="0.2">
      <c r="B9" s="10"/>
      <c r="C9" s="2"/>
      <c r="D9" s="2"/>
      <c r="E9" s="1"/>
      <c r="F9" s="1"/>
      <c r="G9" s="3"/>
      <c r="H9" s="1"/>
    </row>
    <row r="10" spans="2:8" ht="15.75" x14ac:dyDescent="0.2">
      <c r="B10" s="64" t="s">
        <v>9</v>
      </c>
      <c r="C10" s="64"/>
      <c r="D10" s="64"/>
      <c r="E10" s="64"/>
      <c r="F10" s="64"/>
      <c r="G10" s="64"/>
      <c r="H10" s="64"/>
    </row>
    <row r="11" spans="2:8" ht="15.75" x14ac:dyDescent="0.2">
      <c r="B11" s="64" t="s">
        <v>49</v>
      </c>
      <c r="C11" s="64"/>
      <c r="D11" s="64"/>
      <c r="E11" s="64"/>
      <c r="F11" s="64"/>
      <c r="G11" s="64"/>
      <c r="H11" s="64"/>
    </row>
    <row r="12" spans="2:8" ht="15.75" x14ac:dyDescent="0.2">
      <c r="B12" s="64" t="s">
        <v>7</v>
      </c>
      <c r="C12" s="64"/>
      <c r="D12" s="64"/>
      <c r="E12" s="64"/>
      <c r="F12" s="64"/>
      <c r="G12" s="64"/>
      <c r="H12" s="64"/>
    </row>
    <row r="13" spans="2:8" ht="15.75" x14ac:dyDescent="0.2">
      <c r="B13" s="64" t="s">
        <v>50</v>
      </c>
      <c r="C13" s="64"/>
      <c r="D13" s="64"/>
      <c r="E13" s="64"/>
      <c r="F13" s="64"/>
      <c r="G13" s="64"/>
      <c r="H13" s="64"/>
    </row>
    <row r="14" spans="2:8" ht="15.75" x14ac:dyDescent="0.2">
      <c r="B14" s="65" t="s">
        <v>51</v>
      </c>
      <c r="C14" s="66"/>
      <c r="D14" s="66"/>
      <c r="E14" s="66"/>
      <c r="F14" s="66"/>
      <c r="G14" s="66"/>
      <c r="H14" s="12"/>
    </row>
    <row r="15" spans="2:8" ht="15.75" x14ac:dyDescent="0.2">
      <c r="B15" s="62" t="s">
        <v>8</v>
      </c>
      <c r="C15" s="63"/>
      <c r="D15" s="63"/>
      <c r="E15" s="63"/>
      <c r="F15" s="63"/>
      <c r="G15" s="18">
        <v>3200.73</v>
      </c>
      <c r="H15" s="17"/>
    </row>
    <row r="16" spans="2:8" ht="47.25" x14ac:dyDescent="0.2">
      <c r="B16" s="19" t="s">
        <v>3</v>
      </c>
      <c r="C16" s="20" t="s">
        <v>4</v>
      </c>
      <c r="D16" s="13" t="s">
        <v>5</v>
      </c>
      <c r="E16" s="13" t="s">
        <v>0</v>
      </c>
      <c r="F16" s="21" t="s">
        <v>1</v>
      </c>
      <c r="G16" s="13" t="s">
        <v>2</v>
      </c>
      <c r="H16" s="17"/>
    </row>
    <row r="17" spans="2:8" ht="15" x14ac:dyDescent="0.25">
      <c r="B17" s="40">
        <v>45846</v>
      </c>
      <c r="C17" s="51">
        <v>10</v>
      </c>
      <c r="D17" s="52" t="s">
        <v>52</v>
      </c>
      <c r="E17" s="34"/>
      <c r="F17" s="53">
        <v>1699896.21</v>
      </c>
      <c r="G17" s="54">
        <f>G15+F17</f>
        <v>1703096.94</v>
      </c>
      <c r="H17" s="17"/>
    </row>
    <row r="18" spans="2:8" ht="15" x14ac:dyDescent="0.25">
      <c r="B18" s="40">
        <v>45877</v>
      </c>
      <c r="C18" s="51">
        <v>506566</v>
      </c>
      <c r="D18" s="52" t="s">
        <v>53</v>
      </c>
      <c r="E18" s="34">
        <v>72672.260000000009</v>
      </c>
      <c r="F18" s="15"/>
      <c r="G18" s="24">
        <f>G17-E18</f>
        <v>1630424.68</v>
      </c>
      <c r="H18" s="17"/>
    </row>
    <row r="19" spans="2:8" ht="15" x14ac:dyDescent="0.25">
      <c r="B19" s="40">
        <v>45877</v>
      </c>
      <c r="C19" s="51">
        <v>551962</v>
      </c>
      <c r="D19" s="52" t="s">
        <v>54</v>
      </c>
      <c r="E19" s="34">
        <v>37305</v>
      </c>
      <c r="F19" s="15"/>
      <c r="G19" s="24">
        <f t="shared" ref="G19:G31" si="0">G18-E19</f>
        <v>1593119.68</v>
      </c>
      <c r="H19" s="17"/>
    </row>
    <row r="20" spans="2:8" ht="15" x14ac:dyDescent="0.25">
      <c r="B20" s="40">
        <v>45877</v>
      </c>
      <c r="C20" s="51">
        <v>250570</v>
      </c>
      <c r="D20" s="52" t="s">
        <v>55</v>
      </c>
      <c r="E20" s="34">
        <v>71820</v>
      </c>
      <c r="F20" s="15"/>
      <c r="G20" s="24">
        <f t="shared" si="0"/>
        <v>1521299.68</v>
      </c>
      <c r="H20" s="17"/>
    </row>
    <row r="21" spans="2:8" ht="15" x14ac:dyDescent="0.25">
      <c r="B21" s="40">
        <v>45877</v>
      </c>
      <c r="C21" s="51">
        <v>6289302</v>
      </c>
      <c r="D21" s="52" t="s">
        <v>56</v>
      </c>
      <c r="E21" s="37">
        <v>50222.15</v>
      </c>
      <c r="F21" s="35"/>
      <c r="G21" s="24">
        <f t="shared" si="0"/>
        <v>1471077.53</v>
      </c>
      <c r="H21" s="17"/>
    </row>
    <row r="22" spans="2:8" ht="15" x14ac:dyDescent="0.25">
      <c r="B22" s="40">
        <v>45877</v>
      </c>
      <c r="C22" s="51">
        <v>289175</v>
      </c>
      <c r="D22" s="52" t="s">
        <v>57</v>
      </c>
      <c r="E22" s="37">
        <v>233437.91999999998</v>
      </c>
      <c r="F22" s="55"/>
      <c r="G22" s="24">
        <f t="shared" si="0"/>
        <v>1237639.6100000001</v>
      </c>
      <c r="H22" s="17"/>
    </row>
    <row r="23" spans="2:8" ht="15" x14ac:dyDescent="0.25">
      <c r="B23" s="40">
        <v>45877</v>
      </c>
      <c r="C23" s="56">
        <v>706698</v>
      </c>
      <c r="D23" s="52" t="s">
        <v>55</v>
      </c>
      <c r="E23" s="37">
        <v>127680</v>
      </c>
      <c r="F23" s="55"/>
      <c r="G23" s="24">
        <f t="shared" si="0"/>
        <v>1109959.6100000001</v>
      </c>
      <c r="H23" s="17"/>
    </row>
    <row r="24" spans="2:8" ht="15" x14ac:dyDescent="0.25">
      <c r="B24" s="40">
        <v>45877</v>
      </c>
      <c r="C24" s="51">
        <v>66646</v>
      </c>
      <c r="D24" s="52" t="s">
        <v>58</v>
      </c>
      <c r="E24" s="34">
        <v>17498.05</v>
      </c>
      <c r="F24" s="15"/>
      <c r="G24" s="24">
        <f t="shared" si="0"/>
        <v>1092461.56</v>
      </c>
      <c r="H24" s="17"/>
    </row>
    <row r="25" spans="2:8" ht="15" x14ac:dyDescent="0.25">
      <c r="B25" s="40">
        <v>45877</v>
      </c>
      <c r="C25" s="51">
        <v>389141</v>
      </c>
      <c r="D25" s="52" t="s">
        <v>57</v>
      </c>
      <c r="E25" s="34">
        <v>72888.75</v>
      </c>
      <c r="F25" s="15"/>
      <c r="G25" s="24">
        <f t="shared" si="0"/>
        <v>1019572.81</v>
      </c>
      <c r="H25" s="17"/>
    </row>
    <row r="26" spans="2:8" ht="15" x14ac:dyDescent="0.25">
      <c r="B26" s="40">
        <v>45877</v>
      </c>
      <c r="C26" s="51">
        <v>95124</v>
      </c>
      <c r="D26" s="52" t="s">
        <v>56</v>
      </c>
      <c r="E26" s="34">
        <v>38802.75</v>
      </c>
      <c r="F26" s="15"/>
      <c r="G26" s="24">
        <f t="shared" si="0"/>
        <v>980770.06</v>
      </c>
      <c r="H26" s="17"/>
    </row>
    <row r="27" spans="2:8" ht="15" x14ac:dyDescent="0.25">
      <c r="B27" s="40">
        <v>45877</v>
      </c>
      <c r="C27" s="51">
        <v>119613</v>
      </c>
      <c r="D27" s="52" t="s">
        <v>59</v>
      </c>
      <c r="E27" s="34">
        <v>10000</v>
      </c>
      <c r="F27" s="15"/>
      <c r="G27" s="24">
        <f t="shared" si="0"/>
        <v>970770.06</v>
      </c>
      <c r="H27" s="17"/>
    </row>
    <row r="28" spans="2:8" ht="15" x14ac:dyDescent="0.25">
      <c r="B28" s="40">
        <v>45877</v>
      </c>
      <c r="C28" s="51">
        <v>417724</v>
      </c>
      <c r="D28" s="52" t="s">
        <v>55</v>
      </c>
      <c r="E28" s="34">
        <v>140086</v>
      </c>
      <c r="F28" s="15"/>
      <c r="G28" s="24">
        <f t="shared" si="0"/>
        <v>830684.06</v>
      </c>
      <c r="H28" s="17"/>
    </row>
    <row r="29" spans="2:8" ht="15" x14ac:dyDescent="0.25">
      <c r="B29" s="40">
        <v>45877</v>
      </c>
      <c r="C29" s="32">
        <v>152178</v>
      </c>
      <c r="D29" s="52" t="s">
        <v>60</v>
      </c>
      <c r="E29" s="34">
        <v>99248.15</v>
      </c>
      <c r="F29" s="15"/>
      <c r="G29" s="24">
        <f t="shared" si="0"/>
        <v>731435.91</v>
      </c>
      <c r="H29" s="17"/>
    </row>
    <row r="30" spans="2:8" ht="15" x14ac:dyDescent="0.25">
      <c r="B30" s="40">
        <v>45877</v>
      </c>
      <c r="C30" s="51">
        <v>452694</v>
      </c>
      <c r="D30" s="52" t="s">
        <v>61</v>
      </c>
      <c r="E30" s="34">
        <v>213233.5</v>
      </c>
      <c r="F30" s="15"/>
      <c r="G30" s="24">
        <f t="shared" si="0"/>
        <v>518202.41000000003</v>
      </c>
      <c r="H30" s="17"/>
    </row>
    <row r="31" spans="2:8" ht="15" x14ac:dyDescent="0.25">
      <c r="B31" s="40">
        <v>45877</v>
      </c>
      <c r="C31" s="51">
        <v>191359</v>
      </c>
      <c r="D31" s="52" t="s">
        <v>56</v>
      </c>
      <c r="E31" s="38">
        <v>211229.65</v>
      </c>
      <c r="F31" s="15"/>
      <c r="G31" s="24">
        <f t="shared" si="0"/>
        <v>306972.76</v>
      </c>
      <c r="H31" s="17"/>
    </row>
    <row r="32" spans="2:8" ht="15" x14ac:dyDescent="0.25">
      <c r="B32" s="40">
        <v>45877</v>
      </c>
      <c r="C32" s="51">
        <v>213790</v>
      </c>
      <c r="D32" s="52" t="s">
        <v>55</v>
      </c>
      <c r="E32" s="38">
        <v>218500</v>
      </c>
      <c r="F32" s="15"/>
      <c r="G32" s="24">
        <f>G31-E32</f>
        <v>88472.760000000009</v>
      </c>
      <c r="H32" s="17"/>
    </row>
    <row r="33" spans="2:8" ht="15.75" x14ac:dyDescent="0.25">
      <c r="B33" s="57"/>
      <c r="C33" s="36"/>
      <c r="D33" s="33" t="s">
        <v>13</v>
      </c>
      <c r="E33" s="38">
        <v>3176.93</v>
      </c>
      <c r="F33" s="15"/>
      <c r="G33" s="24">
        <f>G32-E33</f>
        <v>85295.830000000016</v>
      </c>
      <c r="H33" s="6"/>
    </row>
    <row r="34" spans="2:8" ht="15.75" x14ac:dyDescent="0.25">
      <c r="B34" s="58"/>
      <c r="C34" s="59"/>
      <c r="D34" s="60"/>
      <c r="E34" s="61"/>
      <c r="F34" s="30"/>
      <c r="G34" s="31"/>
      <c r="H34" s="6"/>
    </row>
    <row r="35" spans="2:8" ht="15.75" x14ac:dyDescent="0.2">
      <c r="B35" s="25"/>
      <c r="C35" s="9"/>
      <c r="D35" s="9"/>
      <c r="E35" s="6"/>
      <c r="F35" s="6"/>
      <c r="G35" s="8"/>
      <c r="H35" s="6"/>
    </row>
    <row r="36" spans="2:8" ht="15.75" x14ac:dyDescent="0.2">
      <c r="B36" s="22"/>
      <c r="C36" s="23" t="s">
        <v>62</v>
      </c>
      <c r="D36" s="23"/>
      <c r="E36" s="6"/>
      <c r="F36" s="6"/>
      <c r="G36" s="8"/>
      <c r="H36" s="6"/>
    </row>
    <row r="37" spans="2:8" ht="15.75" x14ac:dyDescent="0.2">
      <c r="B37" s="22"/>
      <c r="C37" s="23" t="s">
        <v>16</v>
      </c>
      <c r="D37" s="23"/>
      <c r="E37" s="6"/>
      <c r="F37" s="6"/>
      <c r="G37" s="8"/>
      <c r="H37" s="6"/>
    </row>
    <row r="38" spans="2:8" ht="15.75" x14ac:dyDescent="0.2">
      <c r="B38" s="11"/>
      <c r="C38" s="9"/>
      <c r="D38" s="9"/>
      <c r="E38" s="6"/>
      <c r="F38" s="6"/>
      <c r="G38" s="8"/>
      <c r="H38" s="6"/>
    </row>
  </sheetData>
  <protectedRanges>
    <protectedRange sqref="H15" name="Rango1_2"/>
  </protectedRanges>
  <mergeCells count="6">
    <mergeCell ref="B15:F15"/>
    <mergeCell ref="B10:H10"/>
    <mergeCell ref="B11:H11"/>
    <mergeCell ref="B12:H12"/>
    <mergeCell ref="B13:H13"/>
    <mergeCell ref="B14:G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Fondo</vt:lpstr>
      <vt:lpstr>SENASA!Área_de_impresión</vt:lpstr>
      <vt:lpstr>SENASA!Títulos_a_imprimir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OAI</cp:lastModifiedBy>
  <cp:lastPrinted>2025-08-01T18:43:48Z</cp:lastPrinted>
  <dcterms:created xsi:type="dcterms:W3CDTF">2006-07-11T17:39:34Z</dcterms:created>
  <dcterms:modified xsi:type="dcterms:W3CDTF">2025-09-18T19:06:02Z</dcterms:modified>
</cp:coreProperties>
</file>