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 activeTab="1"/>
  </bookViews>
  <sheets>
    <sheet name="SENASA" sheetId="1" r:id="rId1"/>
    <sheet name="Fondo" sheetId="2" r:id="rId2"/>
  </sheets>
  <definedNames>
    <definedName name="_xlnm.Print_Area" localSheetId="0">SENASA!$B$1:$J$39</definedName>
    <definedName name="_xlnm.Print_Titles" localSheetId="0">SENASA!$1:$12</definedName>
  </definedNames>
  <calcPr calcId="144525" fullCalcOnLoad="1"/>
</workbook>
</file>

<file path=xl/calcChain.xml><?xml version="1.0" encoding="utf-8"?>
<calcChain xmlns="http://schemas.openxmlformats.org/spreadsheetml/2006/main">
  <c r="G4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<sst xmlns="http://schemas.openxmlformats.org/spreadsheetml/2006/main" count="107" uniqueCount="68">
  <si>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</si>
  <si>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</si>
  <si>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</si>
  <si>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</si>
  <si>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</si>
  <si>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</si>
  <si>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</si>
  <si>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</si>
  <si>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</si>
  <si>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</si>
  <si>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</si>
  <si>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</si>
  <si>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ENC. DE CONTABILIDAD</t>
  </si>
  <si>
    <t>LIC. ALTAGRACIA SANCHEZ M</t>
  </si>
  <si>
    <t>FR MULTISERVICIOS</t>
  </si>
  <si>
    <t>SOLUCIONES TECNOLOGICAS</t>
  </si>
  <si>
    <t>DISTRIBUIDORES INT. PETROLEO</t>
  </si>
  <si>
    <t>BIO-NOVA</t>
  </si>
  <si>
    <t>MAIKOL JOSE DE LA ROSA</t>
  </si>
  <si>
    <t>PANIFICADORA THANIA</t>
  </si>
  <si>
    <t>ACROX DOMINICANA</t>
  </si>
  <si>
    <t>GAPIEZO SRL</t>
  </si>
  <si>
    <t>INDUGAS SRL</t>
  </si>
  <si>
    <t>Libro Banco Cuenta Operativa, (senasa)</t>
  </si>
  <si>
    <t>20/06/2025</t>
  </si>
  <si>
    <t>REFRICLIMA HF, SRL</t>
  </si>
  <si>
    <t>CABFER SRL</t>
  </si>
  <si>
    <t>AGUA CONTINENTAL SRL</t>
  </si>
  <si>
    <t>J  Y M GLOBAL SOLUVICA SRL</t>
  </si>
  <si>
    <t>COMERCIALIZADORA JOMECA SRL</t>
  </si>
  <si>
    <t>IMPRESORA R,Y,B SRL</t>
  </si>
  <si>
    <t>VZ CONTOLES</t>
  </si>
  <si>
    <t>MOORPER DENTAL CLINIC SRL</t>
  </si>
  <si>
    <t>CLARO</t>
  </si>
  <si>
    <t>MARIA NIEVES ALVARERZ</t>
  </si>
  <si>
    <t>GERENFAR S,R,L</t>
  </si>
  <si>
    <t>CIENCIAS Y TECNOLOGIA  Y CONSULTAS</t>
  </si>
  <si>
    <t>FUNERARIA MANO AMIGA</t>
  </si>
  <si>
    <t xml:space="preserve">CREDIGAS NATIVA </t>
  </si>
  <si>
    <t>26/06/2025</t>
  </si>
  <si>
    <t>PEREZ MARTINEZ AYB EIRL</t>
  </si>
  <si>
    <t>24/06/2025</t>
  </si>
  <si>
    <t>NEREYDA ROMERO</t>
  </si>
  <si>
    <t>BANDERAS DEL MUNDO</t>
  </si>
  <si>
    <t>30/06/2025</t>
  </si>
  <si>
    <t>DEL 1 AL 30 DE JUNIO 2025</t>
  </si>
  <si>
    <t>TRANSFERENCIA DE TESORERIA</t>
  </si>
  <si>
    <t>COLECTOR IMPUESTOS INTERNOS</t>
  </si>
  <si>
    <t>COMISIONES BANCARIAS</t>
  </si>
  <si>
    <t>Libro Banco Cuenta Operativa, (fondo operativo)</t>
  </si>
  <si>
    <t>DEL 1 AL 30 DE JUNIO  2025</t>
  </si>
  <si>
    <t>Cuenta Bancaria No: 314-000045-8</t>
  </si>
  <si>
    <t>DEPOSITO</t>
  </si>
  <si>
    <t>LEROMED PHARMA, S.R.L</t>
  </si>
  <si>
    <t>CIENTEC, SRL</t>
  </si>
  <si>
    <t>BIO-NOVA, SRL</t>
  </si>
  <si>
    <t xml:space="preserve">SHELVI S,R,L, </t>
  </si>
  <si>
    <t>RADLAFE GROUP, S,R,L</t>
  </si>
  <si>
    <t>ROPHARMA S,R,L</t>
  </si>
  <si>
    <t>SERVIVAM SRL</t>
  </si>
  <si>
    <t>ASOCAOBA</t>
  </si>
  <si>
    <t>LUFISA COMERCIAL</t>
  </si>
  <si>
    <t>RAMISOL RAMIREZ SOLUCIONES</t>
  </si>
  <si>
    <t>CLARO DOMINICANA</t>
  </si>
  <si>
    <t>AYUNTAMIENTO SDO</t>
  </si>
  <si>
    <t>CAASD</t>
  </si>
  <si>
    <t>DUMAS PHARMACEUTICAS SRL</t>
  </si>
  <si>
    <t>BANCO DE 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</si>
</sst>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208" formatCode="dd/mm/yy;@"/>
    <numFmt numFmtId="211" formatCode="mm\-dd\-yy"/>
  </numFmts>
  <fonts count="3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171" fontId="30" fillId="25" borderId="0" xfId="36" applyFont="1" applyFill="1" applyAlignment="1">
      <alignment vertical="center"/>
    </xf>
    <xf numFmtId="0" fontId="31" fillId="25" borderId="0" xfId="0" applyFont="1" applyFill="1" applyAlignment="1">
      <alignment vertical="center"/>
    </xf>
    <xf numFmtId="0" fontId="31" fillId="25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71" fontId="30" fillId="0" borderId="0" xfId="36" applyFont="1" applyAlignment="1">
      <alignment vertical="center"/>
    </xf>
    <xf numFmtId="0" fontId="30" fillId="0" borderId="0" xfId="0" applyFont="1" applyAlignment="1">
      <alignment horizontal="center" vertical="center"/>
    </xf>
    <xf numFmtId="14" fontId="30" fillId="25" borderId="0" xfId="0" applyNumberFormat="1" applyFont="1" applyFill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center" vertical="center"/>
    </xf>
    <xf numFmtId="171" fontId="32" fillId="0" borderId="10" xfId="36" applyFont="1" applyFill="1" applyBorder="1" applyAlignment="1">
      <alignment vertical="center"/>
    </xf>
    <xf numFmtId="0" fontId="6" fillId="0" borderId="0" xfId="0" applyFont="1"/>
    <xf numFmtId="4" fontId="33" fillId="24" borderId="0" xfId="47" applyNumberFormat="1" applyFont="1" applyFill="1" applyBorder="1"/>
    <xf numFmtId="4" fontId="31" fillId="27" borderId="0" xfId="0" applyNumberFormat="1" applyFont="1" applyFill="1" applyBorder="1" applyAlignment="1">
      <alignment vertical="center"/>
    </xf>
    <xf numFmtId="14" fontId="31" fillId="26" borderId="10" xfId="0" applyNumberFormat="1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center" vertical="center" wrapText="1"/>
    </xf>
    <xf numFmtId="171" fontId="31" fillId="26" borderId="10" xfId="36" applyFont="1" applyFill="1" applyBorder="1" applyAlignment="1">
      <alignment horizontal="center" vertical="center" wrapText="1"/>
    </xf>
    <xf numFmtId="1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" fontId="32" fillId="25" borderId="10" xfId="0" applyNumberFormat="1" applyFont="1" applyFill="1" applyBorder="1" applyAlignment="1">
      <alignment horizontal="right" vertical="center" wrapText="1"/>
    </xf>
    <xf numFmtId="208" fontId="25" fillId="25" borderId="0" xfId="0" applyNumberFormat="1" applyFont="1" applyFill="1" applyBorder="1" applyAlignment="1">
      <alignment horizontal="center"/>
    </xf>
    <xf numFmtId="211" fontId="25" fillId="25" borderId="0" xfId="47" applyNumberFormat="1" applyFont="1" applyFill="1" applyBorder="1" applyAlignment="1">
      <alignment horizontal="center"/>
    </xf>
    <xf numFmtId="0" fontId="26" fillId="25" borderId="0" xfId="0" applyNumberFormat="1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left"/>
    </xf>
    <xf numFmtId="4" fontId="25" fillId="0" borderId="0" xfId="0" applyNumberFormat="1" applyFont="1" applyBorder="1" applyAlignment="1">
      <alignment horizontal="center"/>
    </xf>
    <xf numFmtId="171" fontId="32" fillId="0" borderId="0" xfId="36" applyFont="1" applyFill="1" applyBorder="1" applyAlignment="1">
      <alignment vertical="center"/>
    </xf>
    <xf numFmtId="4" fontId="32" fillId="25" borderId="0" xfId="0" applyNumberFormat="1" applyFont="1" applyFill="1" applyBorder="1" applyAlignment="1">
      <alignment horizontal="right" vertical="center" wrapText="1"/>
    </xf>
    <xf numFmtId="211" fontId="32" fillId="25" borderId="10" xfId="47" applyNumberFormat="1" applyFont="1" applyFill="1" applyBorder="1" applyAlignment="1">
      <alignment horizontal="center"/>
    </xf>
    <xf numFmtId="0" fontId="32" fillId="25" borderId="10" xfId="47" applyFont="1" applyFill="1" applyBorder="1" applyAlignment="1">
      <alignment horizontal="center"/>
    </xf>
    <xf numFmtId="0" fontId="32" fillId="25" borderId="10" xfId="0" applyFont="1" applyFill="1" applyBorder="1" applyAlignment="1">
      <alignment horizontal="left"/>
    </xf>
    <xf numFmtId="4" fontId="32" fillId="0" borderId="10" xfId="0" applyNumberFormat="1" applyFont="1" applyBorder="1" applyAlignment="1">
      <alignment horizontal="center"/>
    </xf>
    <xf numFmtId="0" fontId="32" fillId="0" borderId="10" xfId="47" applyFont="1" applyBorder="1" applyAlignment="1">
      <alignment horizontal="center"/>
    </xf>
    <xf numFmtId="4" fontId="32" fillId="0" borderId="10" xfId="45" applyNumberFormat="1" applyFont="1" applyBorder="1" applyAlignment="1">
      <alignment horizontal="right"/>
    </xf>
    <xf numFmtId="0" fontId="35" fillId="25" borderId="10" xfId="0" applyNumberFormat="1" applyFont="1" applyFill="1" applyBorder="1" applyAlignment="1">
      <alignment horizontal="center" vertical="center"/>
    </xf>
    <xf numFmtId="4" fontId="32" fillId="25" borderId="10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2" fillId="25" borderId="10" xfId="0" applyFont="1" applyFill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10" xfId="47" applyFont="1" applyBorder="1"/>
    <xf numFmtId="4" fontId="32" fillId="0" borderId="10" xfId="0" applyNumberFormat="1" applyFont="1" applyBorder="1" applyAlignment="1">
      <alignment horizontal="center" vertical="center"/>
    </xf>
    <xf numFmtId="0" fontId="32" fillId="25" borderId="10" xfId="47" applyFont="1" applyFill="1" applyBorder="1"/>
    <xf numFmtId="208" fontId="32" fillId="25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center"/>
    </xf>
    <xf numFmtId="4" fontId="32" fillId="25" borderId="10" xfId="0" applyNumberFormat="1" applyFont="1" applyFill="1" applyBorder="1" applyAlignment="1">
      <alignment horizontal="center" vertical="center"/>
    </xf>
    <xf numFmtId="0" fontId="26" fillId="25" borderId="10" xfId="0" applyNumberFormat="1" applyFont="1" applyFill="1" applyBorder="1" applyAlignment="1">
      <alignment horizontal="center" vertical="center"/>
    </xf>
    <xf numFmtId="208" fontId="32" fillId="25" borderId="10" xfId="47" applyNumberFormat="1" applyFont="1" applyFill="1" applyBorder="1" applyAlignment="1">
      <alignment horizontal="center"/>
    </xf>
    <xf numFmtId="0" fontId="32" fillId="25" borderId="12" xfId="47" applyFont="1" applyFill="1" applyBorder="1" applyAlignment="1">
      <alignment horizontal="center"/>
    </xf>
    <xf numFmtId="0" fontId="37" fillId="25" borderId="10" xfId="0" applyFont="1" applyFill="1" applyBorder="1"/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171" fontId="30" fillId="25" borderId="0" xfId="44" applyFont="1" applyFill="1" applyAlignment="1">
      <alignment vertical="center"/>
    </xf>
    <xf numFmtId="0" fontId="31" fillId="25" borderId="0" xfId="0" applyFont="1" applyFill="1" applyAlignment="1">
      <alignment horizontal="center" vertical="center"/>
    </xf>
    <xf numFmtId="14" fontId="30" fillId="25" borderId="0" xfId="0" applyNumberFormat="1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26" borderId="10" xfId="0" applyFont="1" applyFill="1" applyBorder="1" applyAlignment="1">
      <alignment horizontal="center" vertical="center" wrapText="1"/>
    </xf>
    <xf numFmtId="171" fontId="32" fillId="0" borderId="10" xfId="44" applyFont="1" applyFill="1" applyBorder="1" applyAlignment="1">
      <alignment vertical="center"/>
    </xf>
    <xf numFmtId="4" fontId="31" fillId="27" borderId="0" xfId="0" applyNumberFormat="1" applyFont="1" applyFill="1" applyBorder="1" applyAlignment="1">
      <alignment vertical="center"/>
    </xf>
    <xf numFmtId="14" fontId="31" fillId="26" borderId="10" xfId="0" applyNumberFormat="1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center" vertical="center" wrapText="1"/>
    </xf>
    <xf numFmtId="171" fontId="31" fillId="26" borderId="10" xfId="44" applyFont="1" applyFill="1" applyBorder="1" applyAlignment="1">
      <alignment horizontal="center" vertical="center" wrapText="1"/>
    </xf>
    <xf numFmtId="1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" fontId="32" fillId="25" borderId="10" xfId="0" applyNumberFormat="1" applyFont="1" applyFill="1" applyBorder="1" applyAlignment="1">
      <alignment horizontal="right" vertical="center" wrapText="1"/>
    </xf>
    <xf numFmtId="208" fontId="25" fillId="25" borderId="0" xfId="0" applyNumberFormat="1" applyFont="1" applyFill="1" applyBorder="1" applyAlignment="1">
      <alignment horizontal="center"/>
    </xf>
    <xf numFmtId="0" fontId="32" fillId="25" borderId="12" xfId="47" applyFont="1" applyFill="1" applyBorder="1" applyAlignment="1">
      <alignment horizontal="center"/>
    </xf>
    <xf numFmtId="1" fontId="32" fillId="25" borderId="10" xfId="47" applyNumberFormat="1" applyFont="1" applyFill="1" applyBorder="1" applyAlignment="1">
      <alignment horizontal="center"/>
    </xf>
    <xf numFmtId="0" fontId="32" fillId="25" borderId="10" xfId="47" applyFont="1" applyFill="1" applyBorder="1" applyAlignment="1">
      <alignment horizontal="center"/>
    </xf>
    <xf numFmtId="208" fontId="32" fillId="25" borderId="10" xfId="47" applyNumberFormat="1" applyFont="1" applyFill="1" applyBorder="1" applyAlignment="1">
      <alignment horizontal="center"/>
    </xf>
    <xf numFmtId="0" fontId="37" fillId="25" borderId="10" xfId="0" applyFont="1" applyFill="1" applyBorder="1"/>
    <xf numFmtId="4" fontId="32" fillId="0" borderId="10" xfId="0" applyNumberFormat="1" applyFont="1" applyBorder="1" applyAlignment="1">
      <alignment horizontal="center"/>
    </xf>
    <xf numFmtId="171" fontId="32" fillId="25" borderId="10" xfId="0" applyNumberFormat="1" applyFont="1" applyFill="1" applyBorder="1" applyAlignment="1">
      <alignment horizontal="center" vertical="center" wrapText="1"/>
    </xf>
    <xf numFmtId="4" fontId="32" fillId="25" borderId="10" xfId="0" applyNumberFormat="1" applyFont="1" applyFill="1" applyBorder="1" applyAlignment="1">
      <alignment horizontal="center"/>
    </xf>
    <xf numFmtId="4" fontId="32" fillId="0" borderId="10" xfId="45" applyNumberFormat="1" applyFont="1" applyBorder="1" applyAlignment="1">
      <alignment horizontal="right"/>
    </xf>
    <xf numFmtId="0" fontId="36" fillId="0" borderId="0" xfId="0" applyFont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211" fontId="32" fillId="25" borderId="10" xfId="47" applyNumberFormat="1" applyFont="1" applyFill="1" applyBorder="1" applyAlignment="1">
      <alignment horizontal="center"/>
    </xf>
    <xf numFmtId="0" fontId="35" fillId="25" borderId="1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left"/>
    </xf>
    <xf numFmtId="211" fontId="32" fillId="25" borderId="0" xfId="47" applyNumberFormat="1" applyFont="1" applyFill="1" applyBorder="1" applyAlignment="1">
      <alignment horizontal="center"/>
    </xf>
    <xf numFmtId="0" fontId="35" fillId="25" borderId="0" xfId="0" applyNumberFormat="1" applyFont="1" applyFill="1" applyBorder="1" applyAlignment="1">
      <alignment horizontal="center" vertical="center"/>
    </xf>
    <xf numFmtId="0" fontId="32" fillId="25" borderId="0" xfId="0" applyFont="1" applyFill="1" applyBorder="1" applyAlignment="1">
      <alignment horizontal="left"/>
    </xf>
    <xf numFmtId="4" fontId="32" fillId="0" borderId="0" xfId="0" applyNumberFormat="1" applyFont="1" applyBorder="1" applyAlignment="1">
      <alignment horizontal="center" vertical="center"/>
    </xf>
    <xf numFmtId="171" fontId="32" fillId="0" borderId="0" xfId="44" applyFont="1" applyFill="1" applyBorder="1" applyAlignment="1">
      <alignment vertical="center"/>
    </xf>
    <xf numFmtId="4" fontId="32" fillId="25" borderId="0" xfId="0" applyNumberFormat="1" applyFont="1" applyFill="1" applyBorder="1" applyAlignment="1">
      <alignment horizontal="right" vertical="center" wrapText="1"/>
    </xf>
    <xf numFmtId="0" fontId="31" fillId="27" borderId="13" xfId="0" applyFont="1" applyFill="1" applyBorder="1" applyAlignment="1">
      <alignment horizontal="center" vertical="center"/>
    </xf>
    <xf numFmtId="0" fontId="31" fillId="27" borderId="14" xfId="0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1" fillId="28" borderId="15" xfId="0" applyFont="1" applyFill="1" applyBorder="1" applyAlignment="1">
      <alignment horizontal="center" vertical="center" wrapText="1"/>
    </xf>
    <xf numFmtId="0" fontId="31" fillId="28" borderId="0" xfId="0" applyFont="1" applyFill="1" applyBorder="1" applyAlignment="1">
      <alignment horizontal="center" vertical="center" wrapText="1"/>
    </xf>
  </cellXfs>
  <cellStyles count="6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3 2" xfId="39"/>
    <cellStyle name="Millares 4" xfId="40"/>
    <cellStyle name="Millares 4 2" xfId="41"/>
    <cellStyle name="Millares 5" xfId="42"/>
    <cellStyle name="Millares 5 2" xfId="43"/>
    <cellStyle name="Millares 6" xfId="44"/>
    <cellStyle name="Millares_29 feb DESEMBOLSO2004" xfId="45"/>
    <cellStyle name="Neutral 2" xfId="46"/>
    <cellStyle name="Normal" xfId="0" builtinId="0"/>
    <cellStyle name="Normal 2" xfId="47"/>
    <cellStyle name="Normal 2 2" xfId="48"/>
    <cellStyle name="Normal 3" xfId="49"/>
    <cellStyle name="Normal 4" xfId="50"/>
    <cellStyle name="Normal 5" xfId="51"/>
    <cellStyle name="Normal 6" xfId="52"/>
    <cellStyle name="Normal 7" xfId="53"/>
    <cellStyle name="Normal 8" xfId="54"/>
    <cellStyle name="Note" xfId="55"/>
    <cellStyle name="Output" xfId="56"/>
    <cellStyle name="Porcentaje 2" xfId="57"/>
    <cellStyle name="Porcentual 2" xfId="58"/>
    <cellStyle name="Title" xfId="59"/>
    <cellStyle name="Total 2" xfId="60"/>
    <cellStyle name="Warning Text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1471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14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2114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171450</xdr:rowOff>
    </xdr:from>
    <xdr:to>
      <xdr:col>2</xdr:col>
      <xdr:colOff>914400</xdr:colOff>
      <xdr:row>5</xdr:row>
      <xdr:rowOff>57150</xdr:rowOff>
    </xdr:to>
    <xdr:pic>
      <xdr:nvPicPr>
        <xdr:cNvPr id="7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71475"/>
          <a:ext cx="2114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1</xdr:row>
      <xdr:rowOff>180975</xdr:rowOff>
    </xdr:from>
    <xdr:to>
      <xdr:col>4</xdr:col>
      <xdr:colOff>428625</xdr:colOff>
      <xdr:row>5</xdr:row>
      <xdr:rowOff>152400</xdr:rowOff>
    </xdr:to>
    <xdr:pic>
      <xdr:nvPicPr>
        <xdr:cNvPr id="7170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381000"/>
          <a:ext cx="1257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47"/>
  <sheetViews>
    <sheetView zoomScale="85" zoomScaleNormal="85" zoomScaleSheetLayoutView="70" workbookViewId="0">
      <selection activeCell="D44" sqref="D44"/>
    </sheetView>
  </sheetViews>
  <sheetFormatPr baseColWidth="10" defaultColWidth="9.140625" defaultRowHeight="15.75" x14ac:dyDescent="0.2"/>
  <cols>
    <col min="1" max="1" width="6.85546875" style="6" customWidth="1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11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91" t="s">
        <v>9</v>
      </c>
      <c r="C6" s="91"/>
      <c r="D6" s="91"/>
      <c r="E6" s="91"/>
      <c r="F6" s="91"/>
      <c r="G6" s="91"/>
      <c r="H6" s="91"/>
      <c r="I6" s="4"/>
    </row>
    <row r="7" spans="1:9" s="1" customFormat="1" x14ac:dyDescent="0.2">
      <c r="B7" s="91" t="s">
        <v>23</v>
      </c>
      <c r="C7" s="91"/>
      <c r="D7" s="91"/>
      <c r="E7" s="91"/>
      <c r="F7" s="91"/>
      <c r="G7" s="91"/>
      <c r="H7" s="91"/>
      <c r="I7" s="4"/>
    </row>
    <row r="8" spans="1:9" s="1" customFormat="1" x14ac:dyDescent="0.2">
      <c r="B8" s="91" t="s">
        <v>7</v>
      </c>
      <c r="C8" s="91"/>
      <c r="D8" s="91"/>
      <c r="E8" s="91"/>
      <c r="F8" s="91"/>
      <c r="G8" s="91"/>
      <c r="H8" s="91"/>
    </row>
    <row r="9" spans="1:9" s="1" customFormat="1" ht="19.5" customHeight="1" x14ac:dyDescent="0.2">
      <c r="B9" s="91" t="s">
        <v>45</v>
      </c>
      <c r="C9" s="91"/>
      <c r="D9" s="91"/>
      <c r="E9" s="91"/>
      <c r="F9" s="91"/>
      <c r="G9" s="91"/>
      <c r="H9" s="91"/>
    </row>
    <row r="10" spans="1:9" ht="36.75" customHeight="1" x14ac:dyDescent="0.2">
      <c r="B10" s="92" t="s">
        <v>10</v>
      </c>
      <c r="C10" s="93"/>
      <c r="D10" s="93"/>
      <c r="E10" s="93"/>
      <c r="F10" s="93"/>
      <c r="G10" s="93"/>
      <c r="H10" s="12"/>
    </row>
    <row r="11" spans="1:9" ht="36" customHeight="1" x14ac:dyDescent="0.2">
      <c r="B11" s="89" t="s">
        <v>8</v>
      </c>
      <c r="C11" s="90"/>
      <c r="D11" s="90"/>
      <c r="E11" s="90"/>
      <c r="F11" s="90"/>
      <c r="G11" s="18">
        <v>100645.91000000015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5">
      <c r="B13" s="32" t="s">
        <v>44</v>
      </c>
      <c r="C13" s="33">
        <v>8279</v>
      </c>
      <c r="D13" s="34" t="s">
        <v>46</v>
      </c>
      <c r="E13" s="35"/>
      <c r="F13" s="15">
        <v>2000000</v>
      </c>
      <c r="G13" s="24">
        <f>G11+F13</f>
        <v>2100645.91</v>
      </c>
      <c r="H13" s="17"/>
    </row>
    <row r="14" spans="1:9" s="9" customFormat="1" ht="19.5" customHeight="1" x14ac:dyDescent="0.25">
      <c r="B14" s="32" t="s">
        <v>24</v>
      </c>
      <c r="C14" s="33">
        <v>416063</v>
      </c>
      <c r="D14" s="34" t="s">
        <v>21</v>
      </c>
      <c r="E14" s="35">
        <v>203343.5</v>
      </c>
      <c r="F14" s="15"/>
      <c r="G14" s="24">
        <f>G13-E14</f>
        <v>1897302.4100000001</v>
      </c>
      <c r="H14" s="17"/>
    </row>
    <row r="15" spans="1:9" s="9" customFormat="1" ht="19.5" customHeight="1" x14ac:dyDescent="0.25">
      <c r="B15" s="32" t="s">
        <v>24</v>
      </c>
      <c r="C15" s="36">
        <v>460016</v>
      </c>
      <c r="D15" s="34" t="s">
        <v>22</v>
      </c>
      <c r="E15" s="35">
        <v>75844.070000000007</v>
      </c>
      <c r="F15" s="37"/>
      <c r="G15" s="24">
        <f t="shared" ref="G15:G42" si="0">G14-E15</f>
        <v>1821458.34</v>
      </c>
      <c r="H15" s="17"/>
    </row>
    <row r="16" spans="1:9" s="9" customFormat="1" ht="19.5" customHeight="1" x14ac:dyDescent="0.25">
      <c r="B16" s="32" t="s">
        <v>24</v>
      </c>
      <c r="C16" s="38">
        <v>524642</v>
      </c>
      <c r="D16" s="34" t="s">
        <v>25</v>
      </c>
      <c r="E16" s="39">
        <v>57065</v>
      </c>
      <c r="F16" s="40"/>
      <c r="G16" s="24">
        <f t="shared" si="0"/>
        <v>1764393.34</v>
      </c>
      <c r="H16" s="17"/>
    </row>
    <row r="17" spans="2:8" s="9" customFormat="1" ht="19.5" customHeight="1" x14ac:dyDescent="0.25">
      <c r="B17" s="32" t="s">
        <v>24</v>
      </c>
      <c r="C17" s="41">
        <v>576190</v>
      </c>
      <c r="D17" s="42" t="s">
        <v>15</v>
      </c>
      <c r="E17" s="39">
        <v>42703.829999999994</v>
      </c>
      <c r="F17" s="40"/>
      <c r="G17" s="24">
        <f t="shared" si="0"/>
        <v>1721689.51</v>
      </c>
      <c r="H17" s="17"/>
    </row>
    <row r="18" spans="2:8" s="1" customFormat="1" ht="20.100000000000001" customHeight="1" x14ac:dyDescent="0.25">
      <c r="B18" s="32" t="s">
        <v>24</v>
      </c>
      <c r="C18" s="41">
        <v>64646</v>
      </c>
      <c r="D18" s="43" t="s">
        <v>17</v>
      </c>
      <c r="E18" s="39">
        <v>230881.22999999998</v>
      </c>
      <c r="F18" s="15"/>
      <c r="G18" s="24">
        <f t="shared" si="0"/>
        <v>1490808.28</v>
      </c>
      <c r="H18" s="17"/>
    </row>
    <row r="19" spans="2:8" s="1" customFormat="1" ht="20.100000000000001" customHeight="1" x14ac:dyDescent="0.25">
      <c r="B19" s="32" t="s">
        <v>24</v>
      </c>
      <c r="C19" s="41">
        <v>690920</v>
      </c>
      <c r="D19" s="43" t="s">
        <v>14</v>
      </c>
      <c r="E19" s="35">
        <v>83778.2</v>
      </c>
      <c r="F19" s="15"/>
      <c r="G19" s="24">
        <f t="shared" si="0"/>
        <v>1407030.08</v>
      </c>
      <c r="H19" s="17"/>
    </row>
    <row r="20" spans="2:8" s="1" customFormat="1" ht="20.100000000000001" customHeight="1" x14ac:dyDescent="0.25">
      <c r="B20" s="32" t="s">
        <v>24</v>
      </c>
      <c r="C20" s="41">
        <v>724703</v>
      </c>
      <c r="D20" s="42" t="s">
        <v>26</v>
      </c>
      <c r="E20" s="35">
        <v>92509.2</v>
      </c>
      <c r="F20" s="15"/>
      <c r="G20" s="24">
        <f t="shared" si="0"/>
        <v>1314520.8800000001</v>
      </c>
      <c r="H20" s="17"/>
    </row>
    <row r="21" spans="2:8" s="1" customFormat="1" ht="20.100000000000001" customHeight="1" x14ac:dyDescent="0.25">
      <c r="B21" s="32" t="s">
        <v>24</v>
      </c>
      <c r="C21" s="41">
        <v>761901</v>
      </c>
      <c r="D21" s="34" t="s">
        <v>27</v>
      </c>
      <c r="E21" s="35">
        <v>18078.5</v>
      </c>
      <c r="F21" s="15"/>
      <c r="G21" s="24">
        <f t="shared" si="0"/>
        <v>1296442.3800000001</v>
      </c>
      <c r="H21" s="17"/>
    </row>
    <row r="22" spans="2:8" s="1" customFormat="1" ht="20.100000000000001" customHeight="1" x14ac:dyDescent="0.25">
      <c r="B22" s="32" t="s">
        <v>24</v>
      </c>
      <c r="C22" s="41">
        <v>416086</v>
      </c>
      <c r="D22" s="34" t="s">
        <v>20</v>
      </c>
      <c r="E22" s="35">
        <v>76000</v>
      </c>
      <c r="F22" s="15"/>
      <c r="G22" s="24">
        <f t="shared" si="0"/>
        <v>1220442.3800000001</v>
      </c>
      <c r="H22" s="17"/>
    </row>
    <row r="23" spans="2:8" s="1" customFormat="1" ht="20.100000000000001" customHeight="1" x14ac:dyDescent="0.25">
      <c r="B23" s="32" t="s">
        <v>24</v>
      </c>
      <c r="C23" s="41">
        <v>809796</v>
      </c>
      <c r="D23" s="34" t="s">
        <v>18</v>
      </c>
      <c r="E23" s="35">
        <v>85532.45</v>
      </c>
      <c r="F23" s="15"/>
      <c r="G23" s="24">
        <f t="shared" si="0"/>
        <v>1134909.9300000002</v>
      </c>
      <c r="H23" s="17"/>
    </row>
    <row r="24" spans="2:8" s="1" customFormat="1" ht="20.100000000000001" customHeight="1" x14ac:dyDescent="0.25">
      <c r="B24" s="32" t="s">
        <v>24</v>
      </c>
      <c r="C24" s="41">
        <v>841028</v>
      </c>
      <c r="D24" s="34" t="s">
        <v>16</v>
      </c>
      <c r="E24" s="35">
        <v>100320</v>
      </c>
      <c r="F24" s="15"/>
      <c r="G24" s="24">
        <f t="shared" si="0"/>
        <v>1034589.9300000002</v>
      </c>
      <c r="H24" s="17"/>
    </row>
    <row r="25" spans="2:8" s="1" customFormat="1" ht="20.100000000000001" customHeight="1" x14ac:dyDescent="0.25">
      <c r="B25" s="32" t="s">
        <v>24</v>
      </c>
      <c r="C25" s="41">
        <v>878076</v>
      </c>
      <c r="D25" s="34" t="s">
        <v>28</v>
      </c>
      <c r="E25" s="35">
        <v>60342</v>
      </c>
      <c r="F25" s="15"/>
      <c r="G25" s="24">
        <f t="shared" si="0"/>
        <v>974247.93000000017</v>
      </c>
      <c r="H25" s="17"/>
    </row>
    <row r="26" spans="2:8" s="1" customFormat="1" ht="20.100000000000001" customHeight="1" x14ac:dyDescent="0.25">
      <c r="B26" s="32" t="s">
        <v>24</v>
      </c>
      <c r="C26" s="36">
        <v>938473</v>
      </c>
      <c r="D26" s="43" t="s">
        <v>29</v>
      </c>
      <c r="E26" s="44">
        <v>159273.5</v>
      </c>
      <c r="F26" s="15"/>
      <c r="G26" s="24">
        <f t="shared" si="0"/>
        <v>814974.43000000017</v>
      </c>
      <c r="H26" s="17"/>
    </row>
    <row r="27" spans="2:8" s="1" customFormat="1" ht="20.100000000000001" customHeight="1" x14ac:dyDescent="0.25">
      <c r="B27" s="32" t="s">
        <v>24</v>
      </c>
      <c r="C27" s="38">
        <v>5003307</v>
      </c>
      <c r="D27" s="34" t="s">
        <v>30</v>
      </c>
      <c r="E27" s="35">
        <v>150007.5</v>
      </c>
      <c r="F27" s="15"/>
      <c r="G27" s="24">
        <f t="shared" si="0"/>
        <v>664966.93000000017</v>
      </c>
      <c r="H27" s="17"/>
    </row>
    <row r="28" spans="2:8" s="1" customFormat="1" ht="20.100000000000001" customHeight="1" x14ac:dyDescent="0.25">
      <c r="B28" s="32" t="s">
        <v>24</v>
      </c>
      <c r="C28" s="38">
        <v>47798</v>
      </c>
      <c r="D28" s="42" t="s">
        <v>31</v>
      </c>
      <c r="E28" s="44">
        <v>6780</v>
      </c>
      <c r="F28" s="15"/>
      <c r="G28" s="24">
        <f t="shared" si="0"/>
        <v>658186.93000000017</v>
      </c>
      <c r="H28" s="17"/>
    </row>
    <row r="29" spans="2:8" s="1" customFormat="1" ht="20.100000000000001" customHeight="1" x14ac:dyDescent="0.25">
      <c r="B29" s="32" t="s">
        <v>24</v>
      </c>
      <c r="C29" s="38">
        <v>94572</v>
      </c>
      <c r="D29" s="42" t="s">
        <v>32</v>
      </c>
      <c r="E29" s="44">
        <v>64856.5</v>
      </c>
      <c r="F29" s="15"/>
      <c r="G29" s="24">
        <f t="shared" si="0"/>
        <v>593330.43000000017</v>
      </c>
      <c r="H29" s="17"/>
    </row>
    <row r="30" spans="2:8" s="1" customFormat="1" ht="20.100000000000001" customHeight="1" x14ac:dyDescent="0.25">
      <c r="B30" s="32" t="s">
        <v>24</v>
      </c>
      <c r="C30" s="38">
        <v>123712</v>
      </c>
      <c r="D30" s="45" t="s">
        <v>33</v>
      </c>
      <c r="E30" s="44">
        <v>16698.5</v>
      </c>
      <c r="F30" s="15"/>
      <c r="G30" s="24">
        <f t="shared" si="0"/>
        <v>576631.93000000017</v>
      </c>
      <c r="H30" s="17"/>
    </row>
    <row r="31" spans="2:8" s="1" customFormat="1" ht="20.100000000000001" customHeight="1" x14ac:dyDescent="0.25">
      <c r="B31" s="32" t="s">
        <v>24</v>
      </c>
      <c r="C31" s="38">
        <v>216727</v>
      </c>
      <c r="D31" s="45" t="s">
        <v>34</v>
      </c>
      <c r="E31" s="44">
        <v>19379.5</v>
      </c>
      <c r="F31" s="15"/>
      <c r="G31" s="24">
        <f t="shared" si="0"/>
        <v>557252.43000000017</v>
      </c>
      <c r="H31" s="17"/>
    </row>
    <row r="32" spans="2:8" s="1" customFormat="1" ht="20.100000000000001" customHeight="1" x14ac:dyDescent="0.25">
      <c r="B32" s="46" t="s">
        <v>24</v>
      </c>
      <c r="C32" s="47">
        <v>271395</v>
      </c>
      <c r="D32" s="42" t="s">
        <v>35</v>
      </c>
      <c r="E32" s="35">
        <v>37050</v>
      </c>
      <c r="F32" s="15"/>
      <c r="G32" s="24">
        <f t="shared" si="0"/>
        <v>520202.43000000017</v>
      </c>
      <c r="H32" s="17"/>
    </row>
    <row r="33" spans="2:9" s="1" customFormat="1" ht="20.100000000000001" customHeight="1" x14ac:dyDescent="0.25">
      <c r="B33" s="46" t="s">
        <v>24</v>
      </c>
      <c r="C33" s="47">
        <v>311054</v>
      </c>
      <c r="D33" s="42" t="s">
        <v>36</v>
      </c>
      <c r="E33" s="35">
        <v>168422.37</v>
      </c>
      <c r="F33" s="15"/>
      <c r="G33" s="24">
        <f t="shared" si="0"/>
        <v>351780.06000000017</v>
      </c>
      <c r="H33" s="17"/>
    </row>
    <row r="34" spans="2:9" s="1" customFormat="1" ht="20.100000000000001" customHeight="1" x14ac:dyDescent="0.25">
      <c r="B34" s="32" t="s">
        <v>24</v>
      </c>
      <c r="C34" s="38">
        <v>340580</v>
      </c>
      <c r="D34" s="34" t="s">
        <v>37</v>
      </c>
      <c r="E34" s="35">
        <v>20425</v>
      </c>
      <c r="F34" s="15"/>
      <c r="G34" s="24">
        <f t="shared" si="0"/>
        <v>331355.06000000017</v>
      </c>
      <c r="H34" s="17"/>
    </row>
    <row r="35" spans="2:9" s="1" customFormat="1" ht="20.100000000000001" customHeight="1" x14ac:dyDescent="0.25">
      <c r="B35" s="32" t="s">
        <v>24</v>
      </c>
      <c r="C35" s="38">
        <v>462270</v>
      </c>
      <c r="D35" s="34" t="s">
        <v>38</v>
      </c>
      <c r="E35" s="44">
        <v>22672.32</v>
      </c>
      <c r="F35" s="15"/>
      <c r="G35" s="24">
        <f t="shared" si="0"/>
        <v>308682.74000000017</v>
      </c>
      <c r="H35" s="17"/>
    </row>
    <row r="36" spans="2:9" s="1" customFormat="1" ht="20.100000000000001" customHeight="1" x14ac:dyDescent="0.25">
      <c r="B36" s="32" t="s">
        <v>39</v>
      </c>
      <c r="C36" s="38">
        <v>18125</v>
      </c>
      <c r="D36" s="43" t="s">
        <v>40</v>
      </c>
      <c r="E36" s="48">
        <v>13300</v>
      </c>
      <c r="F36" s="15"/>
      <c r="G36" s="24">
        <f t="shared" si="0"/>
        <v>295382.74000000017</v>
      </c>
      <c r="H36" s="17"/>
      <c r="I36" s="2"/>
    </row>
    <row r="37" spans="2:9" s="1" customFormat="1" ht="20.100000000000001" customHeight="1" x14ac:dyDescent="0.25">
      <c r="B37" s="32" t="s">
        <v>39</v>
      </c>
      <c r="C37" s="38">
        <v>72160</v>
      </c>
      <c r="D37" s="43" t="s">
        <v>18</v>
      </c>
      <c r="E37" s="48">
        <v>54482.080000000002</v>
      </c>
      <c r="F37" s="15"/>
      <c r="G37" s="24">
        <f t="shared" si="0"/>
        <v>240900.66000000015</v>
      </c>
      <c r="H37" s="17"/>
    </row>
    <row r="38" spans="2:9" s="1" customFormat="1" ht="20.100000000000001" customHeight="1" x14ac:dyDescent="0.25">
      <c r="B38" s="32" t="s">
        <v>41</v>
      </c>
      <c r="C38" s="38">
        <v>8278</v>
      </c>
      <c r="D38" s="34" t="s">
        <v>42</v>
      </c>
      <c r="E38" s="39">
        <v>15000</v>
      </c>
      <c r="F38" s="15"/>
      <c r="G38" s="24">
        <f t="shared" si="0"/>
        <v>225900.66000000015</v>
      </c>
      <c r="H38" s="17"/>
    </row>
    <row r="39" spans="2:9" s="1" customFormat="1" ht="20.100000000000001" customHeight="1" x14ac:dyDescent="0.25">
      <c r="B39" s="32" t="s">
        <v>41</v>
      </c>
      <c r="C39" s="38">
        <v>8279</v>
      </c>
      <c r="D39" s="34" t="s">
        <v>43</v>
      </c>
      <c r="E39" s="39">
        <v>6372</v>
      </c>
      <c r="F39" s="15"/>
      <c r="G39" s="24">
        <f t="shared" si="0"/>
        <v>219528.66000000015</v>
      </c>
      <c r="H39" s="17"/>
    </row>
    <row r="40" spans="2:9" x14ac:dyDescent="0.25">
      <c r="B40" s="32" t="s">
        <v>39</v>
      </c>
      <c r="C40" s="38">
        <v>974440</v>
      </c>
      <c r="D40" s="34" t="s">
        <v>19</v>
      </c>
      <c r="E40" s="39">
        <v>13110</v>
      </c>
      <c r="F40" s="15"/>
      <c r="G40" s="24">
        <f t="shared" si="0"/>
        <v>206418.66000000015</v>
      </c>
    </row>
    <row r="41" spans="2:9" x14ac:dyDescent="0.25">
      <c r="B41" s="50">
        <v>45838</v>
      </c>
      <c r="C41" s="51">
        <v>396322</v>
      </c>
      <c r="D41" s="52" t="s">
        <v>47</v>
      </c>
      <c r="E41" s="44">
        <v>84503.16</v>
      </c>
      <c r="F41" s="15"/>
      <c r="G41" s="24">
        <f t="shared" si="0"/>
        <v>121915.50000000015</v>
      </c>
    </row>
    <row r="42" spans="2:9" x14ac:dyDescent="0.25">
      <c r="B42" s="50">
        <v>45838</v>
      </c>
      <c r="C42" s="49"/>
      <c r="D42" s="52" t="s">
        <v>48</v>
      </c>
      <c r="E42" s="35">
        <v>4286.8</v>
      </c>
      <c r="F42" s="15"/>
      <c r="G42" s="24">
        <f t="shared" si="0"/>
        <v>117628.70000000014</v>
      </c>
    </row>
    <row r="43" spans="2:9" x14ac:dyDescent="0.2">
      <c r="B43" s="26"/>
      <c r="C43" s="27"/>
      <c r="D43" s="28"/>
      <c r="E43" s="29"/>
      <c r="F43" s="30"/>
      <c r="G43" s="31"/>
    </row>
    <row r="44" spans="2:9" x14ac:dyDescent="0.2">
      <c r="B44" s="26"/>
      <c r="C44" s="27"/>
      <c r="D44" s="28"/>
      <c r="E44" s="29"/>
      <c r="F44" s="30"/>
      <c r="G44" s="31"/>
    </row>
    <row r="45" spans="2:9" x14ac:dyDescent="0.2">
      <c r="B45" s="25"/>
      <c r="C45" s="9"/>
    </row>
    <row r="46" spans="2:9" x14ac:dyDescent="0.2">
      <c r="B46" s="22"/>
      <c r="C46" s="23" t="s">
        <v>13</v>
      </c>
      <c r="D46" s="23"/>
    </row>
    <row r="47" spans="2:9" x14ac:dyDescent="0.2">
      <c r="B47" s="22"/>
      <c r="C47" s="23" t="s">
        <v>12</v>
      </c>
      <c r="D47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9055118110236221" right="0.39370078740157483" top="0.55118110236220474" bottom="0.55118110236220474" header="0" footer="0"/>
  <pageSetup scale="5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workbookViewId="0">
      <selection activeCell="K17" sqref="K17"/>
    </sheetView>
  </sheetViews>
  <sheetFormatPr baseColWidth="10" defaultRowHeight="12.75" x14ac:dyDescent="0.2"/>
  <cols>
    <col min="3" max="3" width="15.28515625" customWidth="1"/>
    <col min="4" max="4" width="13.28515625" customWidth="1"/>
    <col min="5" max="5" width="32" customWidth="1"/>
    <col min="6" max="6" width="22.140625" customWidth="1"/>
    <col min="7" max="7" width="16.7109375" customWidth="1"/>
    <col min="8" max="8" width="15.85546875" customWidth="1"/>
    <col min="9" max="9" width="17" customWidth="1"/>
  </cols>
  <sheetData>
    <row r="1" spans="2:8" ht="15.75" x14ac:dyDescent="0.2">
      <c r="B1" s="57"/>
      <c r="C1" s="54"/>
      <c r="D1" s="54"/>
      <c r="E1" s="53"/>
      <c r="F1" s="53"/>
      <c r="G1" s="55"/>
      <c r="H1" s="53"/>
    </row>
    <row r="2" spans="2:8" ht="15.75" x14ac:dyDescent="0.2">
      <c r="B2" s="57"/>
      <c r="C2" s="54"/>
      <c r="D2" s="54"/>
      <c r="E2" s="53"/>
      <c r="F2" s="53"/>
      <c r="G2" s="55"/>
      <c r="H2" s="53"/>
    </row>
    <row r="3" spans="2:8" ht="15.75" x14ac:dyDescent="0.25">
      <c r="B3" s="57"/>
      <c r="C3" s="56" t="s">
        <v>6</v>
      </c>
      <c r="D3" s="16" t="s">
        <v>11</v>
      </c>
      <c r="E3" s="56"/>
      <c r="F3" s="53"/>
      <c r="G3" s="55"/>
      <c r="H3" s="53"/>
    </row>
    <row r="4" spans="2:8" ht="15.75" x14ac:dyDescent="0.2">
      <c r="B4" s="57"/>
      <c r="C4" s="54"/>
      <c r="D4" s="54"/>
      <c r="E4" s="53"/>
      <c r="F4" s="53"/>
      <c r="G4" s="55"/>
      <c r="H4" s="53"/>
    </row>
    <row r="5" spans="2:8" ht="15.75" x14ac:dyDescent="0.2">
      <c r="B5" s="57"/>
      <c r="C5" s="54"/>
      <c r="D5" s="54"/>
      <c r="E5" s="53"/>
      <c r="F5" s="53"/>
      <c r="G5" s="55"/>
      <c r="H5" s="53"/>
    </row>
    <row r="6" spans="2:8" ht="15.75" x14ac:dyDescent="0.2">
      <c r="B6" s="91" t="s">
        <v>9</v>
      </c>
      <c r="C6" s="91"/>
      <c r="D6" s="91"/>
      <c r="E6" s="91"/>
      <c r="F6" s="91"/>
      <c r="G6" s="91"/>
      <c r="H6" s="91"/>
    </row>
    <row r="7" spans="2:8" ht="15.75" x14ac:dyDescent="0.2">
      <c r="B7" s="91" t="s">
        <v>49</v>
      </c>
      <c r="C7" s="91"/>
      <c r="D7" s="91"/>
      <c r="E7" s="91"/>
      <c r="F7" s="91"/>
      <c r="G7" s="91"/>
      <c r="H7" s="91"/>
    </row>
    <row r="8" spans="2:8" ht="15.75" x14ac:dyDescent="0.2">
      <c r="B8" s="91" t="s">
        <v>7</v>
      </c>
      <c r="C8" s="91"/>
      <c r="D8" s="91"/>
      <c r="E8" s="91"/>
      <c r="F8" s="91"/>
      <c r="G8" s="91"/>
      <c r="H8" s="91"/>
    </row>
    <row r="9" spans="2:8" ht="15.75" x14ac:dyDescent="0.2">
      <c r="B9" s="91" t="s">
        <v>50</v>
      </c>
      <c r="C9" s="91"/>
      <c r="D9" s="91"/>
      <c r="E9" s="91"/>
      <c r="F9" s="91"/>
      <c r="G9" s="91"/>
      <c r="H9" s="91"/>
    </row>
    <row r="10" spans="2:8" ht="15.75" customHeight="1" x14ac:dyDescent="0.2"/>
    <row r="11" spans="2:8" ht="15.75" x14ac:dyDescent="0.2">
      <c r="B11" s="92" t="s">
        <v>51</v>
      </c>
      <c r="C11" s="93"/>
      <c r="D11" s="93"/>
      <c r="E11" s="93"/>
      <c r="F11" s="93"/>
      <c r="G11" s="93"/>
    </row>
    <row r="12" spans="2:8" ht="15.75" x14ac:dyDescent="0.2">
      <c r="B12" s="89" t="s">
        <v>8</v>
      </c>
      <c r="C12" s="90"/>
      <c r="D12" s="90"/>
      <c r="E12" s="90"/>
      <c r="F12" s="90"/>
      <c r="G12" s="61">
        <v>1539.23</v>
      </c>
    </row>
    <row r="13" spans="2:8" ht="30" customHeight="1" x14ac:dyDescent="0.2">
      <c r="B13" s="62" t="s">
        <v>3</v>
      </c>
      <c r="C13" s="63" t="s">
        <v>4</v>
      </c>
      <c r="D13" s="59" t="s">
        <v>5</v>
      </c>
      <c r="E13" s="59" t="s">
        <v>0</v>
      </c>
      <c r="F13" s="64" t="s">
        <v>1</v>
      </c>
      <c r="G13" s="59" t="s">
        <v>2</v>
      </c>
    </row>
    <row r="14" spans="2:8" ht="15" x14ac:dyDescent="0.25">
      <c r="B14" s="72">
        <v>45820</v>
      </c>
      <c r="C14" s="69">
        <v>19</v>
      </c>
      <c r="D14" s="73" t="s">
        <v>52</v>
      </c>
      <c r="E14" s="74"/>
      <c r="F14" s="60">
        <v>1698416.61</v>
      </c>
      <c r="G14" s="75">
        <v>1699955.84</v>
      </c>
    </row>
    <row r="15" spans="2:8" ht="15" x14ac:dyDescent="0.25">
      <c r="B15" s="72">
        <v>45825</v>
      </c>
      <c r="C15" s="69">
        <v>62645</v>
      </c>
      <c r="D15" s="73" t="s">
        <v>53</v>
      </c>
      <c r="E15" s="74">
        <v>119185.75</v>
      </c>
      <c r="F15" s="60"/>
      <c r="G15" s="67">
        <v>1580770.09</v>
      </c>
    </row>
    <row r="16" spans="2:8" ht="15" x14ac:dyDescent="0.25">
      <c r="B16" s="72">
        <v>45825</v>
      </c>
      <c r="C16" s="69">
        <v>109297</v>
      </c>
      <c r="D16" s="73" t="s">
        <v>54</v>
      </c>
      <c r="E16" s="74">
        <v>166426.73000000001</v>
      </c>
      <c r="F16" s="60"/>
      <c r="G16" s="67">
        <v>1414343.36</v>
      </c>
    </row>
    <row r="17" spans="2:7" ht="15" x14ac:dyDescent="0.25">
      <c r="B17" s="72">
        <v>45825</v>
      </c>
      <c r="C17" s="69">
        <v>147549</v>
      </c>
      <c r="D17" s="73" t="s">
        <v>55</v>
      </c>
      <c r="E17" s="74">
        <v>300240.42</v>
      </c>
      <c r="F17" s="60"/>
      <c r="G17" s="67">
        <v>1114102.9400000002</v>
      </c>
    </row>
    <row r="18" spans="2:7" ht="15" x14ac:dyDescent="0.25">
      <c r="B18" s="72">
        <v>45825</v>
      </c>
      <c r="C18" s="69">
        <v>170950</v>
      </c>
      <c r="D18" s="73" t="s">
        <v>56</v>
      </c>
      <c r="E18" s="76">
        <v>150267.4</v>
      </c>
      <c r="F18" s="77"/>
      <c r="G18" s="67">
        <v>963835.54000000015</v>
      </c>
    </row>
    <row r="19" spans="2:7" ht="15" x14ac:dyDescent="0.25">
      <c r="B19" s="72">
        <v>45825</v>
      </c>
      <c r="C19" s="69">
        <v>209328</v>
      </c>
      <c r="D19" s="73" t="s">
        <v>57</v>
      </c>
      <c r="E19" s="76">
        <v>71582</v>
      </c>
      <c r="F19" s="78"/>
      <c r="G19" s="67">
        <v>892253.54000000015</v>
      </c>
    </row>
    <row r="20" spans="2:7" ht="15" x14ac:dyDescent="0.25">
      <c r="B20" s="72">
        <v>45825</v>
      </c>
      <c r="C20" s="70">
        <v>241642</v>
      </c>
      <c r="D20" s="73" t="s">
        <v>58</v>
      </c>
      <c r="E20" s="76">
        <v>212040</v>
      </c>
      <c r="F20" s="78"/>
      <c r="G20" s="67">
        <v>680213.54000000015</v>
      </c>
    </row>
    <row r="21" spans="2:7" ht="15" x14ac:dyDescent="0.25">
      <c r="B21" s="72">
        <v>45825</v>
      </c>
      <c r="C21" s="69">
        <v>273766</v>
      </c>
      <c r="D21" s="73" t="s">
        <v>59</v>
      </c>
      <c r="E21" s="74">
        <v>55468.87</v>
      </c>
      <c r="F21" s="60"/>
      <c r="G21" s="67">
        <v>624744.67000000016</v>
      </c>
    </row>
    <row r="22" spans="2:7" ht="15" x14ac:dyDescent="0.25">
      <c r="B22" s="72">
        <v>45825</v>
      </c>
      <c r="C22" s="69">
        <v>308283</v>
      </c>
      <c r="D22" s="73" t="s">
        <v>60</v>
      </c>
      <c r="E22" s="74">
        <v>48190.79</v>
      </c>
      <c r="F22" s="60"/>
      <c r="G22" s="67">
        <v>576553.88000000012</v>
      </c>
    </row>
    <row r="23" spans="2:7" ht="15" x14ac:dyDescent="0.25">
      <c r="B23" s="72">
        <v>45825</v>
      </c>
      <c r="C23" s="69">
        <v>348420</v>
      </c>
      <c r="D23" s="73" t="s">
        <v>61</v>
      </c>
      <c r="E23" s="74">
        <v>163694.82</v>
      </c>
      <c r="F23" s="60"/>
      <c r="G23" s="67">
        <v>412859.06000000011</v>
      </c>
    </row>
    <row r="24" spans="2:7" ht="15" x14ac:dyDescent="0.25">
      <c r="B24" s="72">
        <v>45825</v>
      </c>
      <c r="C24" s="69">
        <v>377345</v>
      </c>
      <c r="D24" s="73" t="s">
        <v>62</v>
      </c>
      <c r="E24" s="74">
        <v>116605</v>
      </c>
      <c r="F24" s="60"/>
      <c r="G24" s="67">
        <v>296254.06000000011</v>
      </c>
    </row>
    <row r="25" spans="2:7" ht="15" x14ac:dyDescent="0.25">
      <c r="B25" s="72">
        <v>45825</v>
      </c>
      <c r="C25" s="69">
        <v>393559</v>
      </c>
      <c r="D25" s="73" t="s">
        <v>63</v>
      </c>
      <c r="E25" s="74">
        <v>20282.28</v>
      </c>
      <c r="F25" s="60"/>
      <c r="G25" s="67">
        <v>275971.78000000014</v>
      </c>
    </row>
    <row r="26" spans="2:7" ht="15" x14ac:dyDescent="0.25">
      <c r="B26" s="72">
        <v>45825</v>
      </c>
      <c r="C26" s="71">
        <v>418978</v>
      </c>
      <c r="D26" s="73" t="s">
        <v>64</v>
      </c>
      <c r="E26" s="74">
        <v>10000</v>
      </c>
      <c r="F26" s="60"/>
      <c r="G26" s="67">
        <v>265971.78000000014</v>
      </c>
    </row>
    <row r="27" spans="2:7" ht="15" x14ac:dyDescent="0.25">
      <c r="B27" s="72">
        <v>45825</v>
      </c>
      <c r="C27" s="69">
        <v>449984</v>
      </c>
      <c r="D27" s="73" t="s">
        <v>65</v>
      </c>
      <c r="E27" s="74">
        <v>6026</v>
      </c>
      <c r="F27" s="60"/>
      <c r="G27" s="67">
        <v>259945.78000000014</v>
      </c>
    </row>
    <row r="28" spans="2:7" ht="15" x14ac:dyDescent="0.25">
      <c r="B28" s="72">
        <v>45825</v>
      </c>
      <c r="C28" s="69">
        <v>496874</v>
      </c>
      <c r="D28" s="73" t="s">
        <v>66</v>
      </c>
      <c r="E28" s="79">
        <v>176051.45</v>
      </c>
      <c r="F28" s="60"/>
      <c r="G28" s="67">
        <v>83894.330000000133</v>
      </c>
    </row>
    <row r="29" spans="2:7" ht="15" x14ac:dyDescent="0.25">
      <c r="B29" s="72">
        <v>45826</v>
      </c>
      <c r="C29" s="69">
        <v>709475</v>
      </c>
      <c r="D29" s="73" t="s">
        <v>47</v>
      </c>
      <c r="E29" s="79">
        <v>79271.100000000006</v>
      </c>
      <c r="F29" s="60"/>
      <c r="G29" s="67">
        <v>4623.2300000001269</v>
      </c>
    </row>
    <row r="30" spans="2:7" ht="15" x14ac:dyDescent="0.25">
      <c r="B30" s="80"/>
      <c r="C30" s="81"/>
      <c r="D30" s="82" t="s">
        <v>67</v>
      </c>
      <c r="E30" s="79">
        <v>3179.09</v>
      </c>
      <c r="F30" s="60"/>
      <c r="G30" s="67">
        <v>1444.1400000001267</v>
      </c>
    </row>
    <row r="31" spans="2:7" ht="15" x14ac:dyDescent="0.25">
      <c r="B31" s="83"/>
      <c r="C31" s="84"/>
      <c r="D31" s="85"/>
      <c r="E31" s="86"/>
      <c r="F31" s="87"/>
      <c r="G31" s="88"/>
    </row>
    <row r="32" spans="2:7" ht="15" x14ac:dyDescent="0.25">
      <c r="B32" s="83"/>
      <c r="C32" s="84"/>
      <c r="D32" s="85"/>
      <c r="E32" s="86"/>
      <c r="F32" s="87"/>
      <c r="G32" s="88"/>
    </row>
    <row r="33" spans="2:7" ht="15" x14ac:dyDescent="0.25">
      <c r="B33" s="83"/>
      <c r="C33" s="84"/>
      <c r="D33" s="85"/>
      <c r="E33" s="86"/>
      <c r="F33" s="87"/>
      <c r="G33" s="88"/>
    </row>
    <row r="34" spans="2:7" ht="15.75" x14ac:dyDescent="0.2">
      <c r="B34" s="68"/>
      <c r="C34" s="58"/>
    </row>
    <row r="35" spans="2:7" ht="14.25" x14ac:dyDescent="0.2">
      <c r="B35" s="65"/>
      <c r="C35" s="66" t="s">
        <v>13</v>
      </c>
      <c r="D35" s="66"/>
    </row>
    <row r="36" spans="2:7" ht="14.25" x14ac:dyDescent="0.2">
      <c r="B36" s="65"/>
      <c r="C36" s="66" t="s">
        <v>12</v>
      </c>
      <c r="D36" s="66"/>
    </row>
  </sheetData>
  <mergeCells count="6">
    <mergeCell ref="B12:F12"/>
    <mergeCell ref="B11:G11"/>
    <mergeCell ref="B8:H8"/>
    <mergeCell ref="B9:H9"/>
    <mergeCell ref="B6:H6"/>
    <mergeCell ref="B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Fondo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2025-07-18T15:11:27Z</cp:lastPrinted>
  <dcterms:created xsi:type="dcterms:W3CDTF">2006-07-11T17:39:34Z</dcterms:created>
  <dcterms:modified xsi:type="dcterms:W3CDTF">2025-07-18T18:04:11Z</dcterms:modified>
</cp:coreProperties>
</file>