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 activeTab="1"/>
  </bookViews>
  <sheets>
    <sheet name="SENASA" sheetId="1" r:id="rId1"/>
    <sheet name="Fondo" sheetId="3" r:id="rId2"/>
  </sheets>
  <definedNames>
    <definedName name="_xlnm.Print_Area" localSheetId="0">SENASA!$B$1:$J$43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3" i="3" l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I15" i="1"/>
</calcChain>
</file>

<file path=xl/sharedStrings.xml><?xml version="1.0" encoding="utf-8"?>
<sst xmlns="http://schemas.openxmlformats.org/spreadsheetml/2006/main" count="113" uniqueCount="66">
  <si>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</si>
  <si>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</si>
  <si>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</si>
  <si>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</si>
  <si>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</si>
  <si>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</si>
  <si>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</si>
  <si>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</si>
  <si>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</si>
  <si>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</si>
  <si>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</si>
  <si>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</si>
  <si>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COMISIONES BANCARIAS</t>
  </si>
  <si>
    <t>ENC. DE CONTABILIDAD</t>
  </si>
  <si>
    <t>LIC. ALTAGRACIA SANCHEZ M</t>
  </si>
  <si>
    <t>DEL 1 AL 31 DE mayo 2025</t>
  </si>
  <si>
    <t>GAPIEZO SRL</t>
  </si>
  <si>
    <t>FUNERARIA MANO AMIGA</t>
  </si>
  <si>
    <t>KATIACONTS</t>
  </si>
  <si>
    <t>IDEMESA SRL.</t>
  </si>
  <si>
    <t>GRUPO ANTANCE SRL</t>
  </si>
  <si>
    <t>BARUCH PHARMA</t>
  </si>
  <si>
    <t>SOLUCIONES TECNOLOGICAS</t>
  </si>
  <si>
    <t>DREAMS TIME UNLIMITED SRL</t>
  </si>
  <si>
    <t>PRO-PHARMACEUTICAL PEÑA,SRL</t>
  </si>
  <si>
    <t>MOORPER</t>
  </si>
  <si>
    <t>SARAPE SRL</t>
  </si>
  <si>
    <t>ACROX DOMINICANA</t>
  </si>
  <si>
    <t>CONFORPRA</t>
  </si>
  <si>
    <t>SHELVI, SRL</t>
  </si>
  <si>
    <t>ZARIOSTECHNPLOGY SRL</t>
  </si>
  <si>
    <t>MAIKOL JOSE DE LA ROSA</t>
  </si>
  <si>
    <t>AGUA CONTINENTAL SRL</t>
  </si>
  <si>
    <t>IMPRESORA R,Y,B SRL</t>
  </si>
  <si>
    <t>INGENIERIA BIOMEDICA AL SECTOR SALUD. SRL</t>
  </si>
  <si>
    <t>LUFISA COMERCIAL SRL</t>
  </si>
  <si>
    <t>INDUGAS SRL</t>
  </si>
  <si>
    <t>CLARO COMP TELEFONICA</t>
  </si>
  <si>
    <t>SOLUCIONES ALTADIS SRL</t>
  </si>
  <si>
    <t>FARMACO QUIMICA S.A</t>
  </si>
  <si>
    <t>PANIFICADORA THANIA</t>
  </si>
  <si>
    <t>RAMIREZ Y  MOJICA ENYOY PACK</t>
  </si>
  <si>
    <t>CREDIGAS NATIVA</t>
  </si>
  <si>
    <t>DISTRIBUIDORES INT. PETROLEO</t>
  </si>
  <si>
    <t>TP COMERCIAL SRL</t>
  </si>
  <si>
    <t>PEREZ MARTINEZ AYB EIRL</t>
  </si>
  <si>
    <t>COLECTOR IMP. INTERNOS</t>
  </si>
  <si>
    <t>15/05/2025</t>
  </si>
  <si>
    <t>26/05/2025</t>
  </si>
  <si>
    <t>DEPOSITO A CUENTA</t>
  </si>
  <si>
    <t>Libro Banco Cuenta Operativa, (SENASA)</t>
  </si>
  <si>
    <t>13/05/2025</t>
  </si>
  <si>
    <t>Libro Banco Cuenta Operativa, (fondo operativo)</t>
  </si>
  <si>
    <t>DEL 1 AL 31 DE MAYO  2025</t>
  </si>
  <si>
    <t xml:space="preserve">COMPRA  DE UTILES DE MEDICOS </t>
  </si>
  <si>
    <t>COMPRA  DE UTILES DE LABORATORIO</t>
  </si>
  <si>
    <t>COMPRA DE REACTIVOS</t>
  </si>
  <si>
    <t>COMPRA DE UTILES MEDICOS</t>
  </si>
  <si>
    <t>COMPRA DE ANESTESIA</t>
  </si>
  <si>
    <t>COMPRA  DE  MEDICAMENTOS</t>
  </si>
  <si>
    <t>COMPRA  DEARTICULOS DE PLASTICO</t>
  </si>
  <si>
    <t xml:space="preserve">COMPRA  DE  MEDICAMENTOS Y UTILES MEDICOS </t>
  </si>
  <si>
    <t>PAGO SERVICIO TELEFONICO</t>
  </si>
  <si>
    <t>PAGO SERVICIO RECOGIDA DE DESECHOS</t>
  </si>
  <si>
    <t>PAGO SERVICIO DE AGUA POTABLE</t>
  </si>
  <si>
    <t>PAGO DE RETENCION AL SUPLIDOR(IR-17)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</si>
</sst>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3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6">
    <xf numFmtId="0" fontId="0" fillId="0" borderId="0" xfId="0"/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164" fontId="29" fillId="25" borderId="0" xfId="36" applyFont="1" applyFill="1" applyAlignment="1">
      <alignment vertical="center"/>
    </xf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64" fontId="29" fillId="0" borderId="0" xfId="36" applyFont="1" applyAlignment="1">
      <alignment vertical="center"/>
    </xf>
    <xf numFmtId="0" fontId="29" fillId="0" borderId="0" xfId="0" applyFont="1" applyAlignment="1">
      <alignment horizontal="center" vertical="center"/>
    </xf>
    <xf numFmtId="14" fontId="29" fillId="25" borderId="0" xfId="0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center" vertical="center"/>
    </xf>
    <xf numFmtId="164" fontId="31" fillId="0" borderId="10" xfId="36" applyFont="1" applyFill="1" applyBorder="1" applyAlignment="1">
      <alignment vertical="center"/>
    </xf>
    <xf numFmtId="0" fontId="6" fillId="0" borderId="0" xfId="0" applyFont="1"/>
    <xf numFmtId="4" fontId="32" fillId="24" borderId="0" xfId="43" applyNumberFormat="1" applyFont="1" applyFill="1" applyBorder="1"/>
    <xf numFmtId="4" fontId="30" fillId="27" borderId="0" xfId="0" applyNumberFormat="1" applyFont="1" applyFill="1" applyBorder="1" applyAlignment="1">
      <alignment vertical="center"/>
    </xf>
    <xf numFmtId="14" fontId="30" fillId="26" borderId="10" xfId="0" applyNumberFormat="1" applyFont="1" applyFill="1" applyBorder="1" applyAlignment="1">
      <alignment horizontal="center" vertical="center" wrapText="1"/>
    </xf>
    <xf numFmtId="0" fontId="30" fillId="26" borderId="11" xfId="0" applyFont="1" applyFill="1" applyBorder="1" applyAlignment="1">
      <alignment horizontal="center" vertical="center" wrapText="1"/>
    </xf>
    <xf numFmtId="164" fontId="30" fillId="26" borderId="10" xfId="36" applyFont="1" applyFill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1" fillId="25" borderId="10" xfId="0" applyNumberFormat="1" applyFont="1" applyFill="1" applyBorder="1" applyAlignment="1">
      <alignment horizontal="right" vertical="center" wrapText="1"/>
    </xf>
    <xf numFmtId="0" fontId="31" fillId="0" borderId="10" xfId="0" applyFont="1" applyBorder="1" applyAlignment="1">
      <alignment vertical="center"/>
    </xf>
    <xf numFmtId="165" fontId="25" fillId="25" borderId="0" xfId="0" applyNumberFormat="1" applyFont="1" applyFill="1" applyBorder="1" applyAlignment="1">
      <alignment horizontal="center"/>
    </xf>
    <xf numFmtId="0" fontId="26" fillId="25" borderId="10" xfId="0" applyNumberFormat="1" applyFont="1" applyFill="1" applyBorder="1" applyAlignment="1">
      <alignment horizontal="center" vertical="center"/>
    </xf>
    <xf numFmtId="0" fontId="25" fillId="0" borderId="10" xfId="43" applyFont="1" applyBorder="1" applyAlignment="1">
      <alignment horizontal="center"/>
    </xf>
    <xf numFmtId="0" fontId="25" fillId="0" borderId="10" xfId="0" applyFont="1" applyBorder="1" applyAlignment="1">
      <alignment horizontal="left"/>
    </xf>
    <xf numFmtId="4" fontId="25" fillId="25" borderId="10" xfId="0" applyNumberFormat="1" applyFont="1" applyFill="1" applyBorder="1" applyAlignment="1">
      <alignment horizontal="center"/>
    </xf>
    <xf numFmtId="165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5" fillId="0" borderId="12" xfId="0" applyFont="1" applyBorder="1" applyAlignment="1">
      <alignment horizontal="left"/>
    </xf>
    <xf numFmtId="4" fontId="27" fillId="0" borderId="10" xfId="41" applyNumberFormat="1" applyFont="1" applyBorder="1" applyAlignment="1">
      <alignment horizontal="right"/>
    </xf>
    <xf numFmtId="14" fontId="25" fillId="0" borderId="10" xfId="43" applyNumberFormat="1" applyFont="1" applyBorder="1" applyAlignment="1">
      <alignment horizontal="center"/>
    </xf>
    <xf numFmtId="0" fontId="25" fillId="25" borderId="12" xfId="0" applyFont="1" applyFill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0" xfId="43" applyFont="1" applyBorder="1"/>
    <xf numFmtId="4" fontId="29" fillId="0" borderId="0" xfId="0" applyNumberFormat="1" applyFont="1" applyAlignment="1">
      <alignment horizontal="center" vertical="center"/>
    </xf>
    <xf numFmtId="0" fontId="25" fillId="25" borderId="13" xfId="0" applyFont="1" applyFill="1" applyBorder="1" applyAlignment="1">
      <alignment horizontal="left"/>
    </xf>
    <xf numFmtId="0" fontId="25" fillId="25" borderId="10" xfId="0" applyFont="1" applyFill="1" applyBorder="1" applyAlignment="1">
      <alignment horizontal="left"/>
    </xf>
    <xf numFmtId="0" fontId="25" fillId="0" borderId="0" xfId="43" applyFont="1"/>
    <xf numFmtId="0" fontId="25" fillId="25" borderId="10" xfId="43" applyFont="1" applyFill="1" applyBorder="1"/>
    <xf numFmtId="0" fontId="25" fillId="25" borderId="10" xfId="43" applyFont="1" applyFill="1" applyBorder="1" applyAlignment="1">
      <alignment horizontal="center"/>
    </xf>
    <xf numFmtId="0" fontId="26" fillId="25" borderId="12" xfId="0" applyNumberFormat="1" applyFont="1" applyFill="1" applyBorder="1" applyAlignment="1">
      <alignment horizontal="center" vertical="center"/>
    </xf>
    <xf numFmtId="0" fontId="25" fillId="25" borderId="12" xfId="0" applyFont="1" applyFill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0" fillId="25" borderId="0" xfId="0" applyFont="1" applyFill="1" applyAlignment="1">
      <alignment horizontal="center" vertical="center"/>
    </xf>
    <xf numFmtId="0" fontId="25" fillId="25" borderId="12" xfId="43" applyFont="1" applyFill="1" applyBorder="1" applyAlignment="1">
      <alignment horizontal="left"/>
    </xf>
    <xf numFmtId="0" fontId="25" fillId="25" borderId="12" xfId="43" applyFont="1" applyFill="1" applyBorder="1" applyAlignment="1"/>
    <xf numFmtId="0" fontId="30" fillId="27" borderId="14" xfId="0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8" borderId="16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4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562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</xdr:row>
      <xdr:rowOff>85725</xdr:rowOff>
    </xdr:from>
    <xdr:to>
      <xdr:col>3</xdr:col>
      <xdr:colOff>1314450</xdr:colOff>
      <xdr:row>5</xdr:row>
      <xdr:rowOff>9525</xdr:rowOff>
    </xdr:to>
    <xdr:pic>
      <xdr:nvPicPr>
        <xdr:cNvPr id="1476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4762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2</xdr:row>
      <xdr:rowOff>47625</xdr:rowOff>
    </xdr:from>
    <xdr:to>
      <xdr:col>7</xdr:col>
      <xdr:colOff>657225</xdr:colOff>
      <xdr:row>4</xdr:row>
      <xdr:rowOff>171450</xdr:rowOff>
    </xdr:to>
    <xdr:pic>
      <xdr:nvPicPr>
        <xdr:cNvPr id="81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47675"/>
          <a:ext cx="20383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2</xdr:row>
      <xdr:rowOff>47625</xdr:rowOff>
    </xdr:from>
    <xdr:to>
      <xdr:col>3</xdr:col>
      <xdr:colOff>1304925</xdr:colOff>
      <xdr:row>5</xdr:row>
      <xdr:rowOff>66675</xdr:rowOff>
    </xdr:to>
    <xdr:pic>
      <xdr:nvPicPr>
        <xdr:cNvPr id="8196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47675"/>
          <a:ext cx="2362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50"/>
  <sheetViews>
    <sheetView zoomScale="85" zoomScaleNormal="85" zoomScaleSheetLayoutView="70" workbookViewId="0">
      <selection activeCell="J13" sqref="J13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hidden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11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53" t="s">
        <v>9</v>
      </c>
      <c r="C6" s="53"/>
      <c r="D6" s="53"/>
      <c r="E6" s="53"/>
      <c r="F6" s="53"/>
      <c r="G6" s="53"/>
      <c r="H6" s="53"/>
      <c r="I6" s="4"/>
    </row>
    <row r="7" spans="1:9" s="1" customFormat="1" x14ac:dyDescent="0.2">
      <c r="B7" s="53" t="s">
        <v>50</v>
      </c>
      <c r="C7" s="53"/>
      <c r="D7" s="53"/>
      <c r="E7" s="53"/>
      <c r="F7" s="53"/>
      <c r="G7" s="53"/>
      <c r="H7" s="53"/>
      <c r="I7" s="4"/>
    </row>
    <row r="8" spans="1:9" s="1" customFormat="1" x14ac:dyDescent="0.2">
      <c r="B8" s="53" t="s">
        <v>7</v>
      </c>
      <c r="C8" s="53"/>
      <c r="D8" s="53"/>
      <c r="E8" s="53"/>
      <c r="F8" s="53"/>
      <c r="G8" s="53"/>
      <c r="H8" s="53"/>
    </row>
    <row r="9" spans="1:9" s="1" customFormat="1" ht="19.5" customHeight="1" x14ac:dyDescent="0.2">
      <c r="B9" s="53" t="s">
        <v>15</v>
      </c>
      <c r="C9" s="53"/>
      <c r="D9" s="53"/>
      <c r="E9" s="53"/>
      <c r="F9" s="53"/>
      <c r="G9" s="53"/>
      <c r="H9" s="53"/>
    </row>
    <row r="10" spans="1:9" ht="36.75" customHeight="1" x14ac:dyDescent="0.2">
      <c r="B10" s="54" t="s">
        <v>10</v>
      </c>
      <c r="C10" s="55"/>
      <c r="D10" s="55"/>
      <c r="E10" s="55"/>
      <c r="F10" s="55"/>
      <c r="G10" s="55"/>
      <c r="H10" s="12"/>
    </row>
    <row r="11" spans="1:9" ht="36" customHeight="1" x14ac:dyDescent="0.2">
      <c r="B11" s="51" t="s">
        <v>8</v>
      </c>
      <c r="C11" s="52"/>
      <c r="D11" s="52"/>
      <c r="E11" s="52"/>
      <c r="F11" s="52"/>
      <c r="G11" s="18">
        <v>300247.25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">
      <c r="B13" s="35" t="s">
        <v>47</v>
      </c>
      <c r="C13" s="44">
        <v>433973</v>
      </c>
      <c r="D13" s="40" t="s">
        <v>16</v>
      </c>
      <c r="E13" s="30">
        <v>203400</v>
      </c>
      <c r="F13" s="15"/>
      <c r="G13" s="24">
        <f>G11-E13</f>
        <v>96847.25</v>
      </c>
      <c r="H13" s="17"/>
    </row>
    <row r="14" spans="1:9" s="9" customFormat="1" ht="19.5" customHeight="1" x14ac:dyDescent="0.2">
      <c r="B14" s="35" t="s">
        <v>51</v>
      </c>
      <c r="C14" s="44">
        <v>3</v>
      </c>
      <c r="D14" s="40" t="s">
        <v>49</v>
      </c>
      <c r="E14" s="30"/>
      <c r="F14" s="15">
        <v>2300000</v>
      </c>
      <c r="G14" s="24">
        <f>G13+F14</f>
        <v>2396847.25</v>
      </c>
      <c r="H14" s="17"/>
    </row>
    <row r="15" spans="1:9" s="9" customFormat="1" ht="19.5" customHeight="1" x14ac:dyDescent="0.2">
      <c r="B15" s="35" t="s">
        <v>47</v>
      </c>
      <c r="C15" s="27">
        <v>458141</v>
      </c>
      <c r="D15" s="36" t="s">
        <v>17</v>
      </c>
      <c r="E15" s="30">
        <v>20425</v>
      </c>
      <c r="F15" s="15"/>
      <c r="G15" s="24">
        <f>G14-E15</f>
        <v>2376422.25</v>
      </c>
      <c r="H15" s="17"/>
      <c r="I15" s="39">
        <f>G11+H11</f>
        <v>300247.25</v>
      </c>
    </row>
    <row r="16" spans="1:9" s="9" customFormat="1" ht="19.5" customHeight="1" x14ac:dyDescent="0.2">
      <c r="B16" s="35" t="s">
        <v>47</v>
      </c>
      <c r="C16" s="28">
        <v>505253</v>
      </c>
      <c r="D16" s="36" t="s">
        <v>18</v>
      </c>
      <c r="E16" s="30">
        <v>153520.51999999999</v>
      </c>
      <c r="F16" s="34"/>
      <c r="G16" s="24">
        <f t="shared" ref="G16:G47" si="0">G15-E16</f>
        <v>2222901.73</v>
      </c>
      <c r="H16" s="17"/>
    </row>
    <row r="17" spans="2:8" s="9" customFormat="1" ht="19.5" customHeight="1" x14ac:dyDescent="0.2">
      <c r="B17" s="31" t="s">
        <v>47</v>
      </c>
      <c r="C17" s="45">
        <v>536742</v>
      </c>
      <c r="D17" s="40" t="s">
        <v>19</v>
      </c>
      <c r="E17" s="30">
        <v>15728</v>
      </c>
      <c r="G17" s="24">
        <f t="shared" si="0"/>
        <v>2207173.73</v>
      </c>
      <c r="H17" s="17"/>
    </row>
    <row r="18" spans="2:8" s="1" customFormat="1" ht="20.100000000000001" customHeight="1" x14ac:dyDescent="0.2">
      <c r="B18" s="35" t="s">
        <v>47</v>
      </c>
      <c r="C18" s="45">
        <v>562855</v>
      </c>
      <c r="D18" s="41" t="s">
        <v>20</v>
      </c>
      <c r="E18" s="30">
        <v>69059.25</v>
      </c>
      <c r="F18" s="9"/>
      <c r="G18" s="24">
        <f t="shared" si="0"/>
        <v>2138114.48</v>
      </c>
      <c r="H18" s="17"/>
    </row>
    <row r="19" spans="2:8" s="1" customFormat="1" ht="20.100000000000001" customHeight="1" x14ac:dyDescent="0.2">
      <c r="B19" s="35" t="s">
        <v>47</v>
      </c>
      <c r="C19" s="45">
        <v>587973</v>
      </c>
      <c r="D19" s="36" t="s">
        <v>21</v>
      </c>
      <c r="E19" s="30">
        <v>117929</v>
      </c>
      <c r="F19" s="15"/>
      <c r="G19" s="24">
        <f t="shared" si="0"/>
        <v>2020185.48</v>
      </c>
      <c r="H19" s="17"/>
    </row>
    <row r="20" spans="2:8" s="1" customFormat="1" ht="20.100000000000001" customHeight="1" x14ac:dyDescent="0.2">
      <c r="B20" s="35" t="s">
        <v>47</v>
      </c>
      <c r="C20" s="46">
        <v>639496</v>
      </c>
      <c r="D20" s="33" t="s">
        <v>22</v>
      </c>
      <c r="E20" s="30">
        <v>40680</v>
      </c>
      <c r="F20" s="15"/>
      <c r="G20" s="24">
        <f t="shared" si="0"/>
        <v>1979505.48</v>
      </c>
      <c r="H20" s="17"/>
    </row>
    <row r="21" spans="2:8" s="1" customFormat="1" ht="20.100000000000001" customHeight="1" x14ac:dyDescent="0.2">
      <c r="B21" s="35" t="s">
        <v>47</v>
      </c>
      <c r="C21" s="32">
        <v>674451</v>
      </c>
      <c r="D21" s="38" t="s">
        <v>23</v>
      </c>
      <c r="E21" s="30">
        <v>71755</v>
      </c>
      <c r="F21" s="15"/>
      <c r="G21" s="24">
        <f t="shared" si="0"/>
        <v>1907750.48</v>
      </c>
      <c r="H21" s="17"/>
    </row>
    <row r="22" spans="2:8" s="1" customFormat="1" ht="20.100000000000001" customHeight="1" x14ac:dyDescent="0.2">
      <c r="B22" s="35" t="s">
        <v>47</v>
      </c>
      <c r="C22" s="46">
        <v>703059</v>
      </c>
      <c r="D22" s="38" t="s">
        <v>24</v>
      </c>
      <c r="E22" s="30">
        <v>13469.1</v>
      </c>
      <c r="F22" s="15"/>
      <c r="G22" s="24">
        <f t="shared" si="0"/>
        <v>1894281.38</v>
      </c>
      <c r="H22" s="17"/>
    </row>
    <row r="23" spans="2:8" s="1" customFormat="1" ht="20.100000000000001" customHeight="1" x14ac:dyDescent="0.2">
      <c r="B23" s="35" t="s">
        <v>47</v>
      </c>
      <c r="C23" s="46">
        <v>731449</v>
      </c>
      <c r="D23" s="29" t="s">
        <v>25</v>
      </c>
      <c r="E23" s="30">
        <v>40090</v>
      </c>
      <c r="F23" s="15"/>
      <c r="G23" s="24">
        <f t="shared" si="0"/>
        <v>1854191.38</v>
      </c>
      <c r="H23" s="17"/>
    </row>
    <row r="24" spans="2:8" s="1" customFormat="1" ht="20.100000000000001" customHeight="1" x14ac:dyDescent="0.2">
      <c r="B24" s="35" t="s">
        <v>47</v>
      </c>
      <c r="C24" s="32">
        <v>756138</v>
      </c>
      <c r="D24" s="41" t="s">
        <v>26</v>
      </c>
      <c r="E24" s="30">
        <v>35312.33</v>
      </c>
      <c r="F24" s="15"/>
      <c r="G24" s="24">
        <f t="shared" si="0"/>
        <v>1818879.0499999998</v>
      </c>
      <c r="H24" s="17"/>
    </row>
    <row r="25" spans="2:8" s="1" customFormat="1" ht="20.100000000000001" customHeight="1" x14ac:dyDescent="0.2">
      <c r="B25" s="35" t="s">
        <v>47</v>
      </c>
      <c r="C25" s="46">
        <v>778505</v>
      </c>
      <c r="D25" s="36" t="s">
        <v>27</v>
      </c>
      <c r="E25" s="30">
        <v>76000</v>
      </c>
      <c r="F25" s="15"/>
      <c r="G25" s="24">
        <f t="shared" si="0"/>
        <v>1742879.0499999998</v>
      </c>
      <c r="H25" s="17"/>
    </row>
    <row r="26" spans="2:8" s="1" customFormat="1" ht="20.100000000000001" customHeight="1" x14ac:dyDescent="0.2">
      <c r="B26" s="35" t="s">
        <v>47</v>
      </c>
      <c r="C26" s="46">
        <v>815458</v>
      </c>
      <c r="D26" s="36" t="s">
        <v>28</v>
      </c>
      <c r="E26" s="30">
        <v>73493.990000000005</v>
      </c>
      <c r="F26" s="15"/>
      <c r="G26" s="24">
        <f t="shared" si="0"/>
        <v>1669385.0599999998</v>
      </c>
      <c r="H26" s="17"/>
    </row>
    <row r="27" spans="2:8" s="1" customFormat="1" ht="20.100000000000001" customHeight="1" x14ac:dyDescent="0.2">
      <c r="B27" s="35" t="s">
        <v>47</v>
      </c>
      <c r="C27" s="46">
        <v>842257</v>
      </c>
      <c r="D27" s="36" t="s">
        <v>29</v>
      </c>
      <c r="E27" s="30">
        <v>36191.64</v>
      </c>
      <c r="F27" s="15"/>
      <c r="G27" s="24">
        <f t="shared" si="0"/>
        <v>1633193.42</v>
      </c>
      <c r="H27" s="17"/>
    </row>
    <row r="28" spans="2:8" s="1" customFormat="1" ht="20.100000000000001" customHeight="1" x14ac:dyDescent="0.2">
      <c r="B28" s="35" t="s">
        <v>47</v>
      </c>
      <c r="C28" s="46">
        <v>869606</v>
      </c>
      <c r="D28" s="36" t="s">
        <v>30</v>
      </c>
      <c r="E28" s="30">
        <v>139379.85</v>
      </c>
      <c r="F28" s="15"/>
      <c r="G28" s="24">
        <f t="shared" si="0"/>
        <v>1493813.5699999998</v>
      </c>
      <c r="H28" s="17"/>
    </row>
    <row r="29" spans="2:8" s="1" customFormat="1" ht="20.100000000000001" customHeight="1" x14ac:dyDescent="0.2">
      <c r="B29" s="35" t="s">
        <v>47</v>
      </c>
      <c r="C29" s="28">
        <v>910559</v>
      </c>
      <c r="D29" s="38" t="s">
        <v>31</v>
      </c>
      <c r="E29" s="30">
        <v>148464.75</v>
      </c>
      <c r="F29" s="15"/>
      <c r="G29" s="24">
        <f t="shared" si="0"/>
        <v>1345348.8199999998</v>
      </c>
      <c r="H29" s="17"/>
    </row>
    <row r="30" spans="2:8" s="1" customFormat="1" ht="20.100000000000001" customHeight="1" x14ac:dyDescent="0.2">
      <c r="B30" s="35" t="s">
        <v>47</v>
      </c>
      <c r="C30" s="45">
        <v>943566</v>
      </c>
      <c r="D30" s="36" t="s">
        <v>32</v>
      </c>
      <c r="E30" s="30">
        <v>31820.25</v>
      </c>
      <c r="F30" s="15"/>
      <c r="G30" s="24">
        <f t="shared" si="0"/>
        <v>1313528.5699999998</v>
      </c>
      <c r="H30" s="17"/>
    </row>
    <row r="31" spans="2:8" s="1" customFormat="1" ht="20.100000000000001" customHeight="1" x14ac:dyDescent="0.2">
      <c r="B31" s="35" t="s">
        <v>47</v>
      </c>
      <c r="C31" s="27">
        <v>975520</v>
      </c>
      <c r="D31" s="42" t="s">
        <v>33</v>
      </c>
      <c r="E31" s="30">
        <v>225152.5</v>
      </c>
      <c r="F31" s="15"/>
      <c r="G31" s="24">
        <f t="shared" si="0"/>
        <v>1088376.0699999998</v>
      </c>
      <c r="H31" s="17"/>
    </row>
    <row r="32" spans="2:8" s="1" customFormat="1" ht="20.100000000000001" customHeight="1" x14ac:dyDescent="0.2">
      <c r="B32" s="35" t="s">
        <v>47</v>
      </c>
      <c r="C32" s="27">
        <v>107037</v>
      </c>
      <c r="D32" s="29" t="s">
        <v>34</v>
      </c>
      <c r="E32" s="30">
        <v>123904.5</v>
      </c>
      <c r="F32" s="15"/>
      <c r="G32" s="24">
        <f t="shared" si="0"/>
        <v>964471.56999999983</v>
      </c>
      <c r="H32" s="17"/>
    </row>
    <row r="33" spans="2:9" s="1" customFormat="1" ht="20.100000000000001" customHeight="1" x14ac:dyDescent="0.2">
      <c r="B33" s="35" t="s">
        <v>47</v>
      </c>
      <c r="C33" s="27">
        <v>21096</v>
      </c>
      <c r="D33" s="33" t="s">
        <v>35</v>
      </c>
      <c r="E33" s="30">
        <v>172943.18000000002</v>
      </c>
      <c r="F33" s="15"/>
      <c r="G33" s="24">
        <f t="shared" si="0"/>
        <v>791528.38999999978</v>
      </c>
      <c r="H33" s="17"/>
    </row>
    <row r="34" spans="2:9" s="1" customFormat="1" ht="20.100000000000001" customHeight="1" x14ac:dyDescent="0.2">
      <c r="B34" s="35" t="s">
        <v>47</v>
      </c>
      <c r="C34" s="27">
        <v>143378</v>
      </c>
      <c r="D34" s="40" t="s">
        <v>36</v>
      </c>
      <c r="E34" s="30">
        <v>71247.460000000006</v>
      </c>
      <c r="F34" s="15"/>
      <c r="G34" s="24">
        <f t="shared" si="0"/>
        <v>720280.92999999982</v>
      </c>
      <c r="H34" s="17"/>
    </row>
    <row r="35" spans="2:9" s="1" customFormat="1" ht="20.100000000000001" customHeight="1" x14ac:dyDescent="0.2">
      <c r="B35" s="35" t="s">
        <v>47</v>
      </c>
      <c r="C35" s="27">
        <v>162091</v>
      </c>
      <c r="D35" s="43" t="s">
        <v>37</v>
      </c>
      <c r="E35" s="30">
        <v>16698.5</v>
      </c>
      <c r="F35" s="15"/>
      <c r="G35" s="24">
        <f t="shared" si="0"/>
        <v>703582.42999999982</v>
      </c>
      <c r="H35" s="17"/>
    </row>
    <row r="36" spans="2:9" s="1" customFormat="1" ht="20.100000000000001" customHeight="1" x14ac:dyDescent="0.2">
      <c r="B36" s="35" t="s">
        <v>47</v>
      </c>
      <c r="C36" s="27">
        <v>227577</v>
      </c>
      <c r="D36" s="40" t="s">
        <v>38</v>
      </c>
      <c r="E36" s="30">
        <v>169692.78</v>
      </c>
      <c r="F36" s="15"/>
      <c r="G36" s="24">
        <f t="shared" si="0"/>
        <v>533889.64999999979</v>
      </c>
      <c r="H36" s="17"/>
    </row>
    <row r="37" spans="2:9" s="1" customFormat="1" ht="20.100000000000001" customHeight="1" x14ac:dyDescent="0.2">
      <c r="B37" s="35" t="s">
        <v>47</v>
      </c>
      <c r="C37" s="27">
        <v>262464</v>
      </c>
      <c r="D37" s="41" t="s">
        <v>39</v>
      </c>
      <c r="E37" s="30">
        <v>103847.90000000001</v>
      </c>
      <c r="F37" s="15"/>
      <c r="G37" s="24">
        <f t="shared" si="0"/>
        <v>430041.74999999977</v>
      </c>
      <c r="H37" s="17"/>
    </row>
    <row r="38" spans="2:9" s="1" customFormat="1" ht="20.100000000000001" customHeight="1" x14ac:dyDescent="0.2">
      <c r="B38" s="35" t="s">
        <v>47</v>
      </c>
      <c r="C38" s="27">
        <v>298741</v>
      </c>
      <c r="D38" s="40" t="s">
        <v>40</v>
      </c>
      <c r="E38" s="30">
        <v>11471.25</v>
      </c>
      <c r="F38" s="15"/>
      <c r="G38" s="24">
        <f t="shared" si="0"/>
        <v>418570.49999999977</v>
      </c>
      <c r="H38" s="17"/>
    </row>
    <row r="39" spans="2:9" s="1" customFormat="1" ht="20.100000000000001" customHeight="1" x14ac:dyDescent="0.2">
      <c r="B39" s="35" t="s">
        <v>47</v>
      </c>
      <c r="C39" s="28">
        <v>331323</v>
      </c>
      <c r="D39" s="38" t="s">
        <v>41</v>
      </c>
      <c r="E39" s="30">
        <v>3435.2</v>
      </c>
      <c r="F39" s="15"/>
      <c r="G39" s="24">
        <f t="shared" si="0"/>
        <v>415135.29999999976</v>
      </c>
      <c r="H39" s="17"/>
    </row>
    <row r="40" spans="2:9" s="1" customFormat="1" ht="20.100000000000001" customHeight="1" x14ac:dyDescent="0.2">
      <c r="B40" s="35" t="s">
        <v>47</v>
      </c>
      <c r="C40" s="27">
        <v>371294</v>
      </c>
      <c r="D40" s="42" t="s">
        <v>42</v>
      </c>
      <c r="E40" s="30">
        <v>22543.5</v>
      </c>
      <c r="F40" s="15"/>
      <c r="G40" s="24">
        <f t="shared" si="0"/>
        <v>392591.79999999976</v>
      </c>
      <c r="H40" s="17"/>
      <c r="I40" s="2"/>
    </row>
    <row r="41" spans="2:9" s="1" customFormat="1" ht="20.100000000000001" customHeight="1" x14ac:dyDescent="0.2">
      <c r="B41" s="35" t="s">
        <v>47</v>
      </c>
      <c r="C41" s="46">
        <v>408802</v>
      </c>
      <c r="D41" s="36" t="s">
        <v>43</v>
      </c>
      <c r="E41" s="30">
        <v>28000</v>
      </c>
      <c r="F41" s="15"/>
      <c r="G41" s="24">
        <f t="shared" si="0"/>
        <v>364591.79999999976</v>
      </c>
      <c r="H41" s="17"/>
    </row>
    <row r="42" spans="2:9" s="1" customFormat="1" ht="20.100000000000001" customHeight="1" x14ac:dyDescent="0.2">
      <c r="B42" s="35" t="s">
        <v>48</v>
      </c>
      <c r="C42" s="47">
        <v>897307</v>
      </c>
      <c r="D42" s="29" t="s">
        <v>44</v>
      </c>
      <c r="E42" s="30">
        <v>71961.790000000008</v>
      </c>
      <c r="F42" s="15"/>
      <c r="G42" s="24">
        <f t="shared" si="0"/>
        <v>292630.00999999978</v>
      </c>
      <c r="H42" s="17"/>
    </row>
    <row r="43" spans="2:9" s="1" customFormat="1" ht="20.100000000000001" customHeight="1" x14ac:dyDescent="0.2">
      <c r="B43" s="35" t="s">
        <v>48</v>
      </c>
      <c r="C43" s="47">
        <v>177757</v>
      </c>
      <c r="D43" s="29" t="s">
        <v>45</v>
      </c>
      <c r="E43" s="30">
        <v>6650</v>
      </c>
      <c r="F43" s="15"/>
      <c r="G43" s="24">
        <f t="shared" si="0"/>
        <v>285980.00999999978</v>
      </c>
      <c r="H43" s="17"/>
    </row>
    <row r="44" spans="2:9" x14ac:dyDescent="0.2">
      <c r="B44" s="35" t="s">
        <v>48</v>
      </c>
      <c r="C44" s="47">
        <v>238734</v>
      </c>
      <c r="D44" s="38" t="s">
        <v>31</v>
      </c>
      <c r="E44" s="30">
        <v>70296.75</v>
      </c>
      <c r="F44" s="15"/>
      <c r="G44" s="24">
        <f t="shared" si="0"/>
        <v>215683.25999999978</v>
      </c>
    </row>
    <row r="45" spans="2:9" x14ac:dyDescent="0.2">
      <c r="B45" s="35">
        <v>45814</v>
      </c>
      <c r="C45" s="28">
        <v>287077</v>
      </c>
      <c r="D45" s="29" t="s">
        <v>46</v>
      </c>
      <c r="E45" s="30">
        <v>110405.49</v>
      </c>
      <c r="F45" s="15"/>
      <c r="G45" s="24">
        <f t="shared" si="0"/>
        <v>105277.76999999977</v>
      </c>
    </row>
    <row r="46" spans="2:9" x14ac:dyDescent="0.2">
      <c r="B46" s="35"/>
      <c r="C46" s="28"/>
      <c r="D46" s="37" t="s">
        <v>12</v>
      </c>
      <c r="E46" s="30">
        <v>4631.8599999999997</v>
      </c>
      <c r="F46" s="15"/>
      <c r="G46" s="24">
        <f t="shared" si="0"/>
        <v>100645.90999999977</v>
      </c>
    </row>
    <row r="47" spans="2:9" x14ac:dyDescent="0.2">
      <c r="B47" s="31"/>
      <c r="C47" s="32"/>
      <c r="D47" s="29"/>
      <c r="E47" s="30"/>
      <c r="F47" s="25"/>
      <c r="G47" s="24">
        <f t="shared" si="0"/>
        <v>100645.90999999977</v>
      </c>
    </row>
    <row r="48" spans="2:9" x14ac:dyDescent="0.2">
      <c r="B48" s="26"/>
      <c r="C48" s="9"/>
    </row>
    <row r="49" spans="2:4" x14ac:dyDescent="0.2">
      <c r="B49" s="22"/>
      <c r="C49" s="23" t="s">
        <v>14</v>
      </c>
      <c r="D49" s="23"/>
    </row>
    <row r="50" spans="2:4" x14ac:dyDescent="0.2">
      <c r="B50" s="22"/>
      <c r="C50" s="23" t="s">
        <v>13</v>
      </c>
      <c r="D50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893700787" right="0.39370078740157499" top="0.55118110236220497" bottom="0.55118110236220497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I9" sqref="I9"/>
    </sheetView>
  </sheetViews>
  <sheetFormatPr baseColWidth="10" defaultRowHeight="12.75" x14ac:dyDescent="0.2"/>
  <cols>
    <col min="4" max="4" width="38.42578125" customWidth="1"/>
    <col min="7" max="7" width="19.140625" customWidth="1"/>
    <col min="8" max="8" width="23.42578125" customWidth="1"/>
  </cols>
  <sheetData>
    <row r="1" spans="1:8" ht="15.75" x14ac:dyDescent="0.2">
      <c r="A1" s="1"/>
      <c r="B1" s="10"/>
      <c r="C1" s="2"/>
      <c r="D1" s="2"/>
      <c r="E1" s="1"/>
      <c r="F1" s="1"/>
      <c r="G1" s="3"/>
      <c r="H1" s="1"/>
    </row>
    <row r="2" spans="1:8" ht="15.75" x14ac:dyDescent="0.2">
      <c r="A2" s="1"/>
      <c r="B2" s="10"/>
      <c r="C2" s="2"/>
      <c r="D2" s="2"/>
      <c r="E2" s="1"/>
      <c r="F2" s="1"/>
      <c r="G2" s="3"/>
      <c r="H2" s="1"/>
    </row>
    <row r="3" spans="1:8" ht="15.75" x14ac:dyDescent="0.25">
      <c r="A3" s="1"/>
      <c r="B3" s="10"/>
      <c r="C3" s="48" t="s">
        <v>6</v>
      </c>
      <c r="D3" s="16" t="s">
        <v>11</v>
      </c>
      <c r="E3" s="48"/>
      <c r="F3" s="1"/>
      <c r="G3" s="3"/>
      <c r="H3" s="1"/>
    </row>
    <row r="4" spans="1:8" ht="15.75" x14ac:dyDescent="0.2">
      <c r="A4" s="1"/>
      <c r="B4" s="10"/>
      <c r="C4" s="2"/>
      <c r="D4" s="2"/>
      <c r="E4" s="1"/>
      <c r="F4" s="1"/>
      <c r="G4" s="3"/>
      <c r="H4" s="1"/>
    </row>
    <row r="5" spans="1:8" ht="15.75" x14ac:dyDescent="0.2">
      <c r="A5" s="1"/>
      <c r="B5" s="10"/>
      <c r="C5" s="2"/>
      <c r="D5" s="2"/>
      <c r="E5" s="1"/>
      <c r="F5" s="1"/>
      <c r="G5" s="3"/>
      <c r="H5" s="1"/>
    </row>
    <row r="6" spans="1:8" ht="15.75" x14ac:dyDescent="0.2">
      <c r="A6" s="1"/>
      <c r="B6" s="53" t="s">
        <v>9</v>
      </c>
      <c r="C6" s="53"/>
      <c r="D6" s="53"/>
      <c r="E6" s="53"/>
      <c r="F6" s="53"/>
      <c r="G6" s="53"/>
      <c r="H6" s="53"/>
    </row>
    <row r="7" spans="1:8" ht="15.75" x14ac:dyDescent="0.2">
      <c r="A7" s="1"/>
      <c r="B7" s="53" t="s">
        <v>52</v>
      </c>
      <c r="C7" s="53"/>
      <c r="D7" s="53"/>
      <c r="E7" s="53"/>
      <c r="F7" s="53"/>
      <c r="G7" s="53"/>
      <c r="H7" s="53"/>
    </row>
    <row r="8" spans="1:8" ht="15.75" x14ac:dyDescent="0.2">
      <c r="A8" s="1"/>
      <c r="B8" s="53" t="s">
        <v>7</v>
      </c>
      <c r="C8" s="53"/>
      <c r="D8" s="53"/>
      <c r="E8" s="53"/>
      <c r="F8" s="53"/>
      <c r="G8" s="53"/>
      <c r="H8" s="53"/>
    </row>
    <row r="9" spans="1:8" ht="15.75" x14ac:dyDescent="0.2">
      <c r="A9" s="1"/>
      <c r="B9" s="53" t="s">
        <v>53</v>
      </c>
      <c r="C9" s="53"/>
      <c r="D9" s="53"/>
      <c r="E9" s="53"/>
      <c r="F9" s="53"/>
      <c r="G9" s="53"/>
      <c r="H9" s="53"/>
    </row>
    <row r="10" spans="1:8" ht="15.75" x14ac:dyDescent="0.2">
      <c r="A10" s="6"/>
      <c r="B10" s="54" t="s">
        <v>10</v>
      </c>
      <c r="C10" s="55"/>
      <c r="D10" s="55"/>
      <c r="E10" s="55"/>
      <c r="F10" s="55"/>
      <c r="G10" s="55"/>
      <c r="H10" s="12"/>
    </row>
    <row r="11" spans="1:8" ht="15.75" x14ac:dyDescent="0.2">
      <c r="A11" s="6"/>
      <c r="B11" s="51" t="s">
        <v>8</v>
      </c>
      <c r="C11" s="52"/>
      <c r="D11" s="52"/>
      <c r="E11" s="52"/>
      <c r="F11" s="52"/>
      <c r="G11" s="18">
        <v>1700956.07</v>
      </c>
      <c r="H11" s="17"/>
    </row>
    <row r="12" spans="1:8" ht="47.25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8" ht="15.75" x14ac:dyDescent="0.2">
      <c r="A13" s="9"/>
      <c r="B13" s="35">
        <v>45798</v>
      </c>
      <c r="C13" s="28">
        <v>15673</v>
      </c>
      <c r="D13" s="49" t="s">
        <v>54</v>
      </c>
      <c r="E13" s="30">
        <v>141337.25</v>
      </c>
      <c r="F13" s="15"/>
      <c r="G13" s="24">
        <f>G11-E13</f>
        <v>1559618.82</v>
      </c>
      <c r="H13" s="17"/>
    </row>
    <row r="14" spans="1:8" ht="15.75" x14ac:dyDescent="0.2">
      <c r="A14" s="9"/>
      <c r="B14" s="35">
        <v>45798</v>
      </c>
      <c r="C14" s="28">
        <v>51824</v>
      </c>
      <c r="D14" s="50" t="s">
        <v>55</v>
      </c>
      <c r="E14" s="30">
        <v>143219.84</v>
      </c>
      <c r="F14" s="15"/>
      <c r="G14" s="24">
        <f>G13+F14</f>
        <v>1559618.82</v>
      </c>
      <c r="H14" s="17"/>
    </row>
    <row r="15" spans="1:8" ht="15.75" x14ac:dyDescent="0.2">
      <c r="A15" s="9"/>
      <c r="B15" s="35">
        <v>45798</v>
      </c>
      <c r="C15" s="28">
        <v>84615</v>
      </c>
      <c r="D15" s="36" t="s">
        <v>56</v>
      </c>
      <c r="E15" s="30">
        <v>183396.57</v>
      </c>
      <c r="F15" s="34"/>
      <c r="G15" s="24">
        <f>G14-E15</f>
        <v>1376222.25</v>
      </c>
      <c r="H15" s="17"/>
    </row>
    <row r="16" spans="1:8" ht="15.75" x14ac:dyDescent="0.2">
      <c r="A16" s="9"/>
      <c r="B16" s="31">
        <v>45798</v>
      </c>
      <c r="C16" s="27">
        <v>124274</v>
      </c>
      <c r="D16" s="36" t="s">
        <v>57</v>
      </c>
      <c r="E16" s="30">
        <v>164754</v>
      </c>
      <c r="F16" s="9"/>
      <c r="G16" s="24">
        <f t="shared" ref="G16:G28" si="0">G15-E16</f>
        <v>1211468.25</v>
      </c>
      <c r="H16" s="17"/>
    </row>
    <row r="17" spans="1:9" ht="15.75" x14ac:dyDescent="0.2">
      <c r="A17" s="9"/>
      <c r="B17" s="35">
        <v>45798</v>
      </c>
      <c r="C17" s="28">
        <v>602318</v>
      </c>
      <c r="D17" s="36" t="s">
        <v>58</v>
      </c>
      <c r="E17" s="30">
        <v>74100</v>
      </c>
      <c r="F17" s="9"/>
      <c r="G17" s="24">
        <f t="shared" si="0"/>
        <v>1137368.25</v>
      </c>
      <c r="H17" s="17"/>
    </row>
    <row r="18" spans="1:9" ht="15.75" x14ac:dyDescent="0.2">
      <c r="A18" s="1"/>
      <c r="B18" s="35">
        <v>45798</v>
      </c>
      <c r="C18" s="28">
        <v>241630</v>
      </c>
      <c r="D18" s="37" t="s">
        <v>56</v>
      </c>
      <c r="E18" s="30">
        <v>59124.6</v>
      </c>
      <c r="F18" s="15"/>
      <c r="G18" s="24">
        <f t="shared" si="0"/>
        <v>1078243.6499999999</v>
      </c>
      <c r="H18" s="17"/>
    </row>
    <row r="19" spans="1:9" ht="15.75" x14ac:dyDescent="0.2">
      <c r="A19" s="1"/>
      <c r="B19" s="35">
        <v>45798</v>
      </c>
      <c r="C19" s="28">
        <v>275938</v>
      </c>
      <c r="D19" s="33" t="s">
        <v>59</v>
      </c>
      <c r="E19" s="30">
        <v>166972</v>
      </c>
      <c r="F19" s="15"/>
      <c r="G19" s="24">
        <f t="shared" si="0"/>
        <v>911271.64999999991</v>
      </c>
      <c r="H19" s="17"/>
    </row>
    <row r="20" spans="1:9" ht="15.75" x14ac:dyDescent="0.2">
      <c r="A20" s="1"/>
      <c r="B20" s="35">
        <v>45798</v>
      </c>
      <c r="C20" s="28">
        <v>322472</v>
      </c>
      <c r="D20" s="36" t="s">
        <v>60</v>
      </c>
      <c r="E20" s="30">
        <v>114485.95</v>
      </c>
      <c r="F20" s="15"/>
      <c r="G20" s="24">
        <f t="shared" si="0"/>
        <v>796785.7</v>
      </c>
      <c r="H20" s="17"/>
    </row>
    <row r="21" spans="1:9" ht="15.75" x14ac:dyDescent="0.2">
      <c r="A21" s="1"/>
      <c r="B21" s="35">
        <v>45798</v>
      </c>
      <c r="C21" s="28">
        <v>369927</v>
      </c>
      <c r="D21" s="33" t="s">
        <v>61</v>
      </c>
      <c r="E21" s="30">
        <v>249979.5</v>
      </c>
      <c r="F21" s="15"/>
      <c r="G21" s="24">
        <f t="shared" si="0"/>
        <v>546806.19999999995</v>
      </c>
      <c r="H21" s="17"/>
    </row>
    <row r="22" spans="1:9" ht="15.75" x14ac:dyDescent="0.2">
      <c r="A22" s="1"/>
      <c r="B22" s="35">
        <v>45798</v>
      </c>
      <c r="C22" s="28">
        <v>3990388</v>
      </c>
      <c r="D22" s="33" t="s">
        <v>62</v>
      </c>
      <c r="E22" s="30">
        <v>20302.32</v>
      </c>
      <c r="F22" s="15"/>
      <c r="G22" s="24">
        <f t="shared" si="0"/>
        <v>526503.88</v>
      </c>
      <c r="H22" s="17"/>
    </row>
    <row r="23" spans="1:9" ht="15.75" x14ac:dyDescent="0.2">
      <c r="A23" s="1"/>
      <c r="B23" s="35">
        <v>45798</v>
      </c>
      <c r="C23" s="28">
        <v>424646</v>
      </c>
      <c r="D23" s="33" t="s">
        <v>63</v>
      </c>
      <c r="E23" s="30">
        <v>10000</v>
      </c>
      <c r="F23" s="15"/>
      <c r="G23" s="24">
        <f t="shared" si="0"/>
        <v>516503.88</v>
      </c>
      <c r="H23" s="17"/>
    </row>
    <row r="24" spans="1:9" ht="15.75" x14ac:dyDescent="0.2">
      <c r="A24" s="1"/>
      <c r="B24" s="35">
        <v>45798</v>
      </c>
      <c r="C24" s="28">
        <v>461164</v>
      </c>
      <c r="D24" s="33" t="s">
        <v>64</v>
      </c>
      <c r="E24" s="30">
        <v>12052</v>
      </c>
      <c r="F24" s="15"/>
      <c r="G24" s="24">
        <f t="shared" si="0"/>
        <v>504451.88</v>
      </c>
      <c r="H24" s="17"/>
    </row>
    <row r="25" spans="1:9" ht="15.75" x14ac:dyDescent="0.2">
      <c r="A25" s="1"/>
      <c r="B25" s="35">
        <v>45798</v>
      </c>
      <c r="C25" s="28">
        <v>695499</v>
      </c>
      <c r="D25" s="33" t="s">
        <v>56</v>
      </c>
      <c r="E25" s="30">
        <v>279144.96999999997</v>
      </c>
      <c r="F25" s="15"/>
      <c r="G25" s="24">
        <f t="shared" si="0"/>
        <v>225306.91000000003</v>
      </c>
      <c r="H25" s="17"/>
    </row>
    <row r="26" spans="1:9" ht="15.75" x14ac:dyDescent="0.2">
      <c r="A26" s="1"/>
      <c r="B26" s="35"/>
      <c r="C26" s="28"/>
      <c r="D26" s="36" t="s">
        <v>65</v>
      </c>
      <c r="E26" s="30">
        <v>78692.61</v>
      </c>
      <c r="F26" s="15"/>
      <c r="G26" s="24">
        <f t="shared" si="0"/>
        <v>146614.30000000005</v>
      </c>
      <c r="H26" s="17"/>
    </row>
    <row r="27" spans="1:9" ht="15.75" x14ac:dyDescent="0.2">
      <c r="A27" s="1"/>
      <c r="B27" s="35"/>
      <c r="C27" s="28"/>
      <c r="D27" s="36" t="s">
        <v>12</v>
      </c>
      <c r="E27" s="30">
        <v>3394.46</v>
      </c>
      <c r="F27" s="15"/>
      <c r="G27" s="24">
        <f t="shared" si="0"/>
        <v>143219.84000000005</v>
      </c>
      <c r="H27" s="17"/>
    </row>
    <row r="28" spans="1:9" ht="15.75" x14ac:dyDescent="0.2">
      <c r="A28" s="6"/>
      <c r="B28" s="31"/>
      <c r="C28" s="32"/>
      <c r="D28" s="29"/>
      <c r="E28" s="30"/>
      <c r="F28" s="25"/>
      <c r="G28" s="24">
        <f t="shared" si="0"/>
        <v>143219.84000000005</v>
      </c>
      <c r="H28" s="6"/>
    </row>
    <row r="29" spans="1:9" ht="15.75" x14ac:dyDescent="0.2">
      <c r="B29" s="6"/>
      <c r="C29" s="26"/>
      <c r="D29" s="9"/>
      <c r="E29" s="9"/>
      <c r="F29" s="6"/>
      <c r="G29" s="6"/>
      <c r="H29" s="8"/>
      <c r="I29" s="6"/>
    </row>
    <row r="30" spans="1:9" ht="15.75" x14ac:dyDescent="0.2">
      <c r="B30" s="6"/>
      <c r="C30" s="22"/>
      <c r="D30" s="23" t="s">
        <v>14</v>
      </c>
      <c r="E30" s="23"/>
      <c r="F30" s="6"/>
      <c r="G30" s="6"/>
      <c r="H30" s="8"/>
      <c r="I30" s="6"/>
    </row>
    <row r="31" spans="1:9" ht="15.75" x14ac:dyDescent="0.2">
      <c r="B31" s="6"/>
      <c r="C31" s="22"/>
      <c r="D31" s="23" t="s">
        <v>13</v>
      </c>
      <c r="E31" s="23"/>
      <c r="F31" s="6"/>
      <c r="G31" s="6"/>
      <c r="H31" s="8"/>
      <c r="I31" s="6"/>
    </row>
    <row r="32" spans="1:9" ht="15.75" x14ac:dyDescent="0.2">
      <c r="B32" s="6"/>
      <c r="C32" s="11"/>
      <c r="D32" s="9"/>
      <c r="E32" s="9"/>
      <c r="F32" s="6"/>
      <c r="G32" s="6"/>
      <c r="H32" s="8"/>
      <c r="I32" s="6"/>
    </row>
  </sheetData>
  <protectedRanges>
    <protectedRange sqref="H11" name="Rango1_2"/>
  </protectedRanges>
  <mergeCells count="6">
    <mergeCell ref="B11:F11"/>
    <mergeCell ref="B6:H6"/>
    <mergeCell ref="B7:H7"/>
    <mergeCell ref="B8:H8"/>
    <mergeCell ref="B9:H9"/>
    <mergeCell ref="B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Fondo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2025-06-05T17:28:16Z</cp:lastPrinted>
  <dcterms:created xsi:type="dcterms:W3CDTF">2006-07-11T17:39:34Z</dcterms:created>
  <dcterms:modified xsi:type="dcterms:W3CDTF">2025-06-20T17:59:57Z</dcterms:modified>
</cp:coreProperties>
</file>