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440" windowHeight="7455" tabRatio="601"/>
  </bookViews>
  <sheets>
    <sheet name="SENASA" sheetId="1" r:id="rId1"/>
  </sheets>
  <definedNames>
    <definedName name="_xlnm.Print_Area" localSheetId="0">SENASA!$B$1:$J$43</definedName>
    <definedName name="_xlnm.Print_Titles" localSheetId="0">SENASA!$1:$12</definedName>
  </definedNames>
  <calcPr calcId="144525" fullCalcOnLoad="1"/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3" i="1"/>
  <c r="G54" i="1"/>
  <c r="G55" i="1"/>
  <c r="G51" i="1"/>
  <c r="G52" i="1"/>
</calcChain>
</file>

<file path=xl/sharedStrings.xml><?xml version="1.0" encoding="utf-8"?>
<sst xmlns="http://schemas.openxmlformats.org/spreadsheetml/2006/main" count="100" uniqueCount="54">
  <si>
    <t>Debito</t>
  </si>
  <si>
    <t>Credito</t>
  </si>
  <si>
    <t>Balance</t>
  </si>
  <si>
    <t>Fecha</t>
  </si>
  <si>
    <t>No. Ck/Transf.</t>
  </si>
  <si>
    <t>Descripcion</t>
  </si>
  <si>
    <t xml:space="preserve"> </t>
  </si>
  <si>
    <t xml:space="preserve">         BANCO DE RESERVAS</t>
  </si>
  <si>
    <t>Libro Banco Cuenta Operativa, (Venta de Servicio)</t>
  </si>
  <si>
    <t xml:space="preserve">                                           Balance Inicial: </t>
  </si>
  <si>
    <t>HOSPITAL DE ENGOMBE</t>
  </si>
  <si>
    <t>Cuenta Bancaria No: 160-111159-0</t>
  </si>
  <si>
    <t xml:space="preserve">   </t>
  </si>
  <si>
    <t>COMPRA DE ALIMENTOS</t>
  </si>
  <si>
    <t>COMISIONES BANCARIAS</t>
  </si>
  <si>
    <t>COMPRA DE COMBUSTIBLE</t>
  </si>
  <si>
    <t>PAGO SERVICIO TELEFONICO</t>
  </si>
  <si>
    <t>COMPRA DE MEDICAMENTOS</t>
  </si>
  <si>
    <t>PAGO RETENCION AL SUPLIDOR</t>
  </si>
  <si>
    <t>ENC. DE CONTABILIDAD</t>
  </si>
  <si>
    <t>LIC. ALTAGRACIA SANCHEZ M</t>
  </si>
  <si>
    <t>COMP. COMBUSTIBLE</t>
  </si>
  <si>
    <t>18/03/2025</t>
  </si>
  <si>
    <t>19/03/2025</t>
  </si>
  <si>
    <t>19/03/20205</t>
  </si>
  <si>
    <t>20/03/2025</t>
  </si>
  <si>
    <t>COMPRA DE AUTOCLAVE ODONTOLOGICA</t>
  </si>
  <si>
    <t>MAT. IMPRESO</t>
  </si>
  <si>
    <t>COMPRA DE ARTICULOS ELECTRICOS</t>
  </si>
  <si>
    <t>SERVICIO DE REPARACION Y PINTURA</t>
  </si>
  <si>
    <t>SERVICIOS FUNERARIOS</t>
  </si>
  <si>
    <t>COMPRA DE MATERIAL IMPRESO</t>
  </si>
  <si>
    <t>SERVICIO DE TRAMPORTE</t>
  </si>
  <si>
    <t xml:space="preserve"> COMPRA REACTIVOS</t>
  </si>
  <si>
    <t>SERVICIO DE INSTALACION DE IMPRESIÓN</t>
  </si>
  <si>
    <t>OXIGENO</t>
  </si>
  <si>
    <t>COMPRA DE MATERIAl GASTABLE DE DESPENSA</t>
  </si>
  <si>
    <t>SERVICIO DE MANT DE EQUIPO</t>
  </si>
  <si>
    <t>COMPRA DE ARTICULOS DE OFICINA</t>
  </si>
  <si>
    <t>SERVICIO DE LIMPIEZA DE REGISTRO</t>
  </si>
  <si>
    <t>COMPRA DE ARTICULOS FERRERTEROS</t>
  </si>
  <si>
    <t>COMPRA DE MATERIAL DE LIMPIEZA</t>
  </si>
  <si>
    <t>SERVICIO DE MANTENIMIENTO DE SONOGRAFO</t>
  </si>
  <si>
    <t>MANTENIMIENTO DE FREEZER</t>
  </si>
  <si>
    <t>SERVIOS DE CONTROL DE PLAGAS</t>
  </si>
  <si>
    <t>SERVICIOS DE PROTESIS</t>
  </si>
  <si>
    <t>SERVICIOS DE DESECHOS</t>
  </si>
  <si>
    <t>COMPRA DE ARTICULOS DE MANTENIMIENTO</t>
  </si>
  <si>
    <t>DEL 1 AL 31DE marzo 2025</t>
  </si>
  <si>
    <t>TRANSFERENCIA DE TESORERIA</t>
  </si>
  <si>
    <t>25/03/2025</t>
  </si>
  <si>
    <t>26/03/2025</t>
  </si>
  <si>
    <t>COMPRA DE OXIGENO</t>
  </si>
  <si>
    <t>14/03/2025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</si>
</sst>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1" formatCode="_(* #,##0.00_);_(* \(#,##0.00\);_(* &quot;-&quot;??_);_(@_)"/>
    <numFmt numFmtId="208" formatCode="dd/mm/yy;@"/>
  </numFmts>
  <fonts count="36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Times New Roman"/>
      <family val="1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name val="Cambria"/>
      <family val="1"/>
      <scheme val="major"/>
    </font>
    <font>
      <b/>
      <sz val="10"/>
      <color rgb="FF000000"/>
      <name val="Times New Roman"/>
      <family val="1"/>
    </font>
    <font>
      <b/>
      <sz val="8"/>
      <color rgb="FF000000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8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14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13" fillId="7" borderId="1" applyNumberFormat="0" applyAlignment="0" applyProtection="0"/>
    <xf numFmtId="0" fontId="12" fillId="0" borderId="3" applyNumberFormat="0" applyFill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15" fillId="22" borderId="0" applyNumberFormat="0" applyBorder="0" applyAlignment="0" applyProtection="0"/>
    <xf numFmtId="0" fontId="3" fillId="0" borderId="0"/>
    <xf numFmtId="0" fontId="3" fillId="0" borderId="0"/>
    <xf numFmtId="0" fontId="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" fillId="23" borderId="7" applyNumberFormat="0" applyFont="0" applyAlignment="0" applyProtection="0"/>
    <xf numFmtId="0" fontId="16" fillId="20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44">
    <xf numFmtId="0" fontId="0" fillId="0" borderId="0" xfId="0"/>
    <xf numFmtId="0" fontId="29" fillId="25" borderId="0" xfId="0" applyFont="1" applyFill="1" applyAlignment="1">
      <alignment vertical="center"/>
    </xf>
    <xf numFmtId="0" fontId="29" fillId="25" borderId="0" xfId="0" applyFont="1" applyFill="1" applyAlignment="1">
      <alignment horizontal="center" vertical="center"/>
    </xf>
    <xf numFmtId="171" fontId="29" fillId="25" borderId="0" xfId="36" applyFont="1" applyFill="1" applyAlignment="1">
      <alignment vertical="center"/>
    </xf>
    <xf numFmtId="0" fontId="30" fillId="25" borderId="0" xfId="0" applyFont="1" applyFill="1" applyAlignment="1">
      <alignment vertical="center"/>
    </xf>
    <xf numFmtId="0" fontId="30" fillId="25" borderId="0" xfId="0" applyFont="1" applyFill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171" fontId="29" fillId="0" borderId="0" xfId="36" applyFont="1" applyAlignment="1">
      <alignment vertical="center"/>
    </xf>
    <xf numFmtId="0" fontId="29" fillId="0" borderId="0" xfId="0" applyFont="1" applyAlignment="1">
      <alignment horizontal="center" vertical="center"/>
    </xf>
    <xf numFmtId="14" fontId="29" fillId="25" borderId="0" xfId="0" applyNumberFormat="1" applyFont="1" applyFill="1" applyAlignment="1">
      <alignment horizontal="center" vertical="center"/>
    </xf>
    <xf numFmtId="14" fontId="29" fillId="0" borderId="0" xfId="0" applyNumberFormat="1" applyFont="1" applyAlignment="1">
      <alignment horizontal="center" vertical="center"/>
    </xf>
    <xf numFmtId="0" fontId="30" fillId="0" borderId="0" xfId="0" applyFont="1" applyFill="1" applyBorder="1" applyAlignment="1">
      <alignment vertical="center" wrapText="1"/>
    </xf>
    <xf numFmtId="0" fontId="30" fillId="26" borderId="10" xfId="0" applyFont="1" applyFill="1" applyBorder="1" applyAlignment="1">
      <alignment horizontal="center" vertical="center" wrapText="1"/>
    </xf>
    <xf numFmtId="0" fontId="30" fillId="25" borderId="0" xfId="0" applyFont="1" applyFill="1" applyAlignment="1">
      <alignment horizontal="center" vertical="center"/>
    </xf>
    <xf numFmtId="171" fontId="31" fillId="0" borderId="10" xfId="36" applyFont="1" applyFill="1" applyBorder="1" applyAlignment="1">
      <alignment vertical="center"/>
    </xf>
    <xf numFmtId="0" fontId="6" fillId="0" borderId="0" xfId="0" applyFont="1"/>
    <xf numFmtId="4" fontId="32" fillId="24" borderId="0" xfId="43" applyNumberFormat="1" applyFont="1" applyFill="1" applyBorder="1"/>
    <xf numFmtId="4" fontId="30" fillId="27" borderId="0" xfId="0" applyNumberFormat="1" applyFont="1" applyFill="1" applyBorder="1" applyAlignment="1">
      <alignment vertical="center"/>
    </xf>
    <xf numFmtId="14" fontId="30" fillId="26" borderId="10" xfId="0" applyNumberFormat="1" applyFont="1" applyFill="1" applyBorder="1" applyAlignment="1">
      <alignment horizontal="center" vertical="center" wrapText="1"/>
    </xf>
    <xf numFmtId="0" fontId="30" fillId="26" borderId="11" xfId="0" applyFont="1" applyFill="1" applyBorder="1" applyAlignment="1">
      <alignment horizontal="center" vertical="center" wrapText="1"/>
    </xf>
    <xf numFmtId="171" fontId="30" fillId="26" borderId="10" xfId="36" applyFont="1" applyFill="1" applyBorder="1" applyAlignment="1">
      <alignment horizontal="center" vertical="center" wrapText="1"/>
    </xf>
    <xf numFmtId="14" fontId="33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4" fontId="31" fillId="25" borderId="10" xfId="0" applyNumberFormat="1" applyFont="1" applyFill="1" applyBorder="1" applyAlignment="1">
      <alignment horizontal="right" vertical="center" wrapText="1"/>
    </xf>
    <xf numFmtId="0" fontId="31" fillId="0" borderId="10" xfId="0" applyFont="1" applyBorder="1" applyAlignment="1">
      <alignment vertical="center"/>
    </xf>
    <xf numFmtId="208" fontId="25" fillId="25" borderId="0" xfId="0" applyNumberFormat="1" applyFont="1" applyFill="1" applyBorder="1" applyAlignment="1">
      <alignment horizontal="center"/>
    </xf>
    <xf numFmtId="0" fontId="26" fillId="25" borderId="10" xfId="0" applyNumberFormat="1" applyFont="1" applyFill="1" applyBorder="1" applyAlignment="1">
      <alignment horizontal="center" vertical="center"/>
    </xf>
    <xf numFmtId="0" fontId="25" fillId="0" borderId="10" xfId="43" applyFont="1" applyBorder="1" applyAlignment="1">
      <alignment horizontal="center"/>
    </xf>
    <xf numFmtId="0" fontId="25" fillId="0" borderId="10" xfId="0" applyFont="1" applyBorder="1" applyAlignment="1">
      <alignment horizontal="left"/>
    </xf>
    <xf numFmtId="4" fontId="25" fillId="25" borderId="10" xfId="0" applyNumberFormat="1" applyFont="1" applyFill="1" applyBorder="1" applyAlignment="1">
      <alignment horizontal="center"/>
    </xf>
    <xf numFmtId="208" fontId="25" fillId="25" borderId="10" xfId="0" applyNumberFormat="1" applyFont="1" applyFill="1" applyBorder="1" applyAlignment="1">
      <alignment horizontal="center"/>
    </xf>
    <xf numFmtId="0" fontId="25" fillId="25" borderId="10" xfId="0" applyFont="1" applyFill="1" applyBorder="1" applyAlignment="1">
      <alignment horizontal="center"/>
    </xf>
    <xf numFmtId="0" fontId="25" fillId="25" borderId="10" xfId="0" applyFont="1" applyFill="1" applyBorder="1" applyAlignment="1">
      <alignment horizontal="left"/>
    </xf>
    <xf numFmtId="0" fontId="25" fillId="0" borderId="12" xfId="0" applyFont="1" applyBorder="1" applyAlignment="1">
      <alignment horizontal="left"/>
    </xf>
    <xf numFmtId="4" fontId="27" fillId="0" borderId="10" xfId="41" applyNumberFormat="1" applyFont="1" applyBorder="1" applyAlignment="1">
      <alignment horizontal="right"/>
    </xf>
    <xf numFmtId="14" fontId="25" fillId="0" borderId="10" xfId="43" applyNumberFormat="1" applyFont="1" applyBorder="1" applyAlignment="1">
      <alignment horizontal="center"/>
    </xf>
    <xf numFmtId="0" fontId="34" fillId="0" borderId="10" xfId="0" applyFont="1" applyBorder="1" applyAlignment="1">
      <alignment horizontal="left" vertical="center" wrapText="1"/>
    </xf>
    <xf numFmtId="0" fontId="35" fillId="0" borderId="10" xfId="0" applyFont="1" applyBorder="1" applyAlignment="1">
      <alignment horizontal="left" vertical="center" wrapText="1"/>
    </xf>
    <xf numFmtId="0" fontId="30" fillId="27" borderId="13" xfId="0" applyFont="1" applyFill="1" applyBorder="1" applyAlignment="1">
      <alignment horizontal="center" vertical="center"/>
    </xf>
    <xf numFmtId="0" fontId="30" fillId="27" borderId="14" xfId="0" applyFont="1" applyFill="1" applyBorder="1" applyAlignment="1">
      <alignment horizontal="center" vertical="center"/>
    </xf>
    <xf numFmtId="0" fontId="30" fillId="25" borderId="0" xfId="0" applyFont="1" applyFill="1" applyAlignment="1">
      <alignment horizontal="center" vertical="center"/>
    </xf>
    <xf numFmtId="0" fontId="30" fillId="28" borderId="15" xfId="0" applyFont="1" applyFill="1" applyBorder="1" applyAlignment="1">
      <alignment horizontal="center" vertical="center" wrapText="1"/>
    </xf>
    <xf numFmtId="0" fontId="30" fillId="28" borderId="0" xfId="0" applyFont="1" applyFill="1" applyBorder="1" applyAlignment="1">
      <alignment horizontal="center" vertical="center" wrapText="1"/>
    </xf>
  </cellXfs>
  <cellStyles count="5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Millares" xfId="36" builtinId="3"/>
    <cellStyle name="Millares 2" xfId="37"/>
    <cellStyle name="Millares 3" xfId="38"/>
    <cellStyle name="Millares 4" xfId="39"/>
    <cellStyle name="Millares 5" xfId="40"/>
    <cellStyle name="Millares_29 feb DESEMBOLSO2004" xfId="41"/>
    <cellStyle name="Neutral 2" xfId="42"/>
    <cellStyle name="Normal" xfId="0" builtinId="0"/>
    <cellStyle name="Normal 2" xfId="43"/>
    <cellStyle name="Normal 2 2" xfId="44"/>
    <cellStyle name="Normal 3" xfId="45"/>
    <cellStyle name="Normal 4" xfId="46"/>
    <cellStyle name="Normal 5" xfId="47"/>
    <cellStyle name="Normal 6" xfId="48"/>
    <cellStyle name="Normal 7" xfId="49"/>
    <cellStyle name="Normal 8" xfId="50"/>
    <cellStyle name="Note" xfId="51"/>
    <cellStyle name="Output" xfId="52"/>
    <cellStyle name="Porcentaje 2" xfId="53"/>
    <cellStyle name="Porcentual 2" xfId="54"/>
    <cellStyle name="Title" xfId="55"/>
    <cellStyle name="Total 2" xfId="56"/>
    <cellStyle name="Warning Text" xfId="5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1066800</xdr:colOff>
      <xdr:row>2</xdr:row>
      <xdr:rowOff>85725</xdr:rowOff>
    </xdr:from>
    <xdr:to>
      <xdr:col>6</xdr:col>
      <xdr:colOff>933450</xdr:colOff>
      <xdr:row>5</xdr:row>
      <xdr:rowOff>9525</xdr:rowOff>
    </xdr:to>
    <xdr:pic>
      <xdr:nvPicPr>
        <xdr:cNvPr id="13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6575" y="476250"/>
          <a:ext cx="2562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723900</xdr:colOff>
      <xdr:row>2</xdr:row>
      <xdr:rowOff>123825</xdr:rowOff>
    </xdr:from>
    <xdr:to>
      <xdr:col>3</xdr:col>
      <xdr:colOff>1009650</xdr:colOff>
      <xdr:row>5</xdr:row>
      <xdr:rowOff>47625</xdr:rowOff>
    </xdr:to>
    <xdr:pic>
      <xdr:nvPicPr>
        <xdr:cNvPr id="1396" name="Gráfico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514350"/>
          <a:ext cx="24098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FF00"/>
    <pageSetUpPr fitToPage="1"/>
  </sheetPr>
  <dimension ref="A1:L60"/>
  <sheetViews>
    <sheetView tabSelected="1" topLeftCell="A41" zoomScale="85" zoomScaleNormal="85" zoomScaleSheetLayoutView="70" workbookViewId="0">
      <selection activeCell="H16" sqref="H16"/>
    </sheetView>
  </sheetViews>
  <sheetFormatPr baseColWidth="10" defaultColWidth="9.140625" defaultRowHeight="15.75" x14ac:dyDescent="0.2"/>
  <cols>
    <col min="1" max="1" width="9.140625" style="6"/>
    <col min="2" max="2" width="14.5703125" style="11" customWidth="1"/>
    <col min="3" max="3" width="17.28515625" style="7" customWidth="1"/>
    <col min="4" max="4" width="46.28515625" style="9" customWidth="1"/>
    <col min="5" max="5" width="22" style="6" customWidth="1"/>
    <col min="6" max="6" width="18.42578125" style="6" customWidth="1"/>
    <col min="7" max="7" width="21.5703125" style="8" customWidth="1"/>
    <col min="8" max="8" width="22" style="6" customWidth="1"/>
    <col min="9" max="9" width="14.28515625" style="1" bestFit="1" customWidth="1"/>
    <col min="10" max="10" width="18" style="1" bestFit="1" customWidth="1"/>
    <col min="11" max="11" width="16.140625" style="1" bestFit="1" customWidth="1"/>
    <col min="12" max="12" width="39.28515625" style="1" customWidth="1"/>
    <col min="13" max="16384" width="9.140625" style="6"/>
  </cols>
  <sheetData>
    <row r="1" spans="1:9" s="1" customFormat="1" ht="15" customHeight="1" x14ac:dyDescent="0.2">
      <c r="B1" s="10"/>
      <c r="C1" s="2"/>
      <c r="D1" s="2"/>
      <c r="G1" s="3"/>
    </row>
    <row r="2" spans="1:9" s="1" customFormat="1" x14ac:dyDescent="0.2">
      <c r="B2" s="10"/>
      <c r="C2" s="2"/>
      <c r="D2" s="2"/>
      <c r="G2" s="3"/>
    </row>
    <row r="3" spans="1:9" s="1" customFormat="1" x14ac:dyDescent="0.25">
      <c r="B3" s="10"/>
      <c r="C3" s="5" t="s">
        <v>6</v>
      </c>
      <c r="D3" s="16" t="s">
        <v>12</v>
      </c>
      <c r="E3" s="14"/>
      <c r="G3" s="3"/>
    </row>
    <row r="4" spans="1:9" s="1" customFormat="1" x14ac:dyDescent="0.2">
      <c r="B4" s="10"/>
      <c r="C4" s="2"/>
      <c r="D4" s="2"/>
      <c r="G4" s="3"/>
    </row>
    <row r="5" spans="1:9" s="1" customFormat="1" ht="22.5" customHeight="1" x14ac:dyDescent="0.2">
      <c r="B5" s="10"/>
      <c r="C5" s="2"/>
      <c r="D5" s="2"/>
      <c r="G5" s="3"/>
    </row>
    <row r="6" spans="1:9" s="1" customFormat="1" x14ac:dyDescent="0.2">
      <c r="B6" s="41" t="s">
        <v>10</v>
      </c>
      <c r="C6" s="41"/>
      <c r="D6" s="41"/>
      <c r="E6" s="41"/>
      <c r="F6" s="41"/>
      <c r="G6" s="41"/>
      <c r="H6" s="41"/>
      <c r="I6" s="4"/>
    </row>
    <row r="7" spans="1:9" s="1" customFormat="1" x14ac:dyDescent="0.2">
      <c r="B7" s="41" t="s">
        <v>8</v>
      </c>
      <c r="C7" s="41"/>
      <c r="D7" s="41"/>
      <c r="E7" s="41"/>
      <c r="F7" s="41"/>
      <c r="G7" s="41"/>
      <c r="H7" s="41"/>
      <c r="I7" s="4"/>
    </row>
    <row r="8" spans="1:9" s="1" customFormat="1" x14ac:dyDescent="0.2">
      <c r="B8" s="41" t="s">
        <v>7</v>
      </c>
      <c r="C8" s="41"/>
      <c r="D8" s="41"/>
      <c r="E8" s="41"/>
      <c r="F8" s="41"/>
      <c r="G8" s="41"/>
      <c r="H8" s="41"/>
    </row>
    <row r="9" spans="1:9" s="1" customFormat="1" ht="19.5" customHeight="1" x14ac:dyDescent="0.2">
      <c r="B9" s="41" t="s">
        <v>48</v>
      </c>
      <c r="C9" s="41"/>
      <c r="D9" s="41"/>
      <c r="E9" s="41"/>
      <c r="F9" s="41"/>
      <c r="G9" s="41"/>
      <c r="H9" s="41"/>
    </row>
    <row r="10" spans="1:9" ht="36.75" customHeight="1" x14ac:dyDescent="0.2">
      <c r="B10" s="42" t="s">
        <v>11</v>
      </c>
      <c r="C10" s="43"/>
      <c r="D10" s="43"/>
      <c r="E10" s="43"/>
      <c r="F10" s="43"/>
      <c r="G10" s="43"/>
      <c r="H10" s="12"/>
    </row>
    <row r="11" spans="1:9" ht="36" customHeight="1" x14ac:dyDescent="0.2">
      <c r="B11" s="39" t="s">
        <v>9</v>
      </c>
      <c r="C11" s="40"/>
      <c r="D11" s="40"/>
      <c r="E11" s="40"/>
      <c r="F11" s="40"/>
      <c r="G11" s="18">
        <v>456478.96</v>
      </c>
      <c r="H11" s="17"/>
    </row>
    <row r="12" spans="1:9" s="7" customFormat="1" ht="45.75" customHeight="1" x14ac:dyDescent="0.2">
      <c r="A12" s="9"/>
      <c r="B12" s="19" t="s">
        <v>3</v>
      </c>
      <c r="C12" s="20" t="s">
        <v>4</v>
      </c>
      <c r="D12" s="13" t="s">
        <v>5</v>
      </c>
      <c r="E12" s="13" t="s">
        <v>0</v>
      </c>
      <c r="F12" s="21" t="s">
        <v>1</v>
      </c>
      <c r="G12" s="13" t="s">
        <v>2</v>
      </c>
      <c r="H12" s="17"/>
    </row>
    <row r="13" spans="1:9" s="9" customFormat="1" ht="19.5" customHeight="1" x14ac:dyDescent="0.2">
      <c r="B13" s="36" t="s">
        <v>22</v>
      </c>
      <c r="C13" s="28">
        <v>682921</v>
      </c>
      <c r="D13" s="34" t="s">
        <v>21</v>
      </c>
      <c r="E13" s="30">
        <v>63156</v>
      </c>
      <c r="F13" s="15"/>
      <c r="G13" s="24">
        <f>G11-E13</f>
        <v>393322.96</v>
      </c>
      <c r="H13" s="17"/>
    </row>
    <row r="14" spans="1:9" s="9" customFormat="1" ht="19.5" customHeight="1" x14ac:dyDescent="0.2">
      <c r="B14" s="36" t="s">
        <v>53</v>
      </c>
      <c r="C14" s="28">
        <v>4524</v>
      </c>
      <c r="D14" s="29" t="s">
        <v>49</v>
      </c>
      <c r="F14" s="35">
        <v>5101129.46</v>
      </c>
      <c r="G14" s="24">
        <f>G13+F14</f>
        <v>5494452.4199999999</v>
      </c>
      <c r="H14" s="17"/>
    </row>
    <row r="15" spans="1:9" s="9" customFormat="1" ht="19.5" customHeight="1" x14ac:dyDescent="0.2">
      <c r="B15" s="31" t="s">
        <v>23</v>
      </c>
      <c r="C15" s="27">
        <v>835313</v>
      </c>
      <c r="D15" s="29" t="s">
        <v>26</v>
      </c>
      <c r="E15" s="30">
        <v>92473.55</v>
      </c>
      <c r="G15" s="24">
        <f t="shared" ref="G15:G54" si="0">G14-E16</f>
        <v>5254621.22</v>
      </c>
      <c r="H15" s="17"/>
    </row>
    <row r="16" spans="1:9" s="9" customFormat="1" ht="19.5" customHeight="1" x14ac:dyDescent="0.2">
      <c r="B16" s="36" t="s">
        <v>23</v>
      </c>
      <c r="C16" s="28">
        <v>869100</v>
      </c>
      <c r="D16" s="37" t="s">
        <v>27</v>
      </c>
      <c r="E16" s="30">
        <v>239831.2</v>
      </c>
      <c r="G16" s="24">
        <f t="shared" si="0"/>
        <v>5181756.22</v>
      </c>
      <c r="H16" s="17"/>
    </row>
    <row r="17" spans="2:8" s="1" customFormat="1" ht="20.100000000000001" customHeight="1" x14ac:dyDescent="0.2">
      <c r="B17" s="36" t="s">
        <v>23</v>
      </c>
      <c r="C17" s="28">
        <v>914420</v>
      </c>
      <c r="D17" s="34" t="s">
        <v>17</v>
      </c>
      <c r="E17" s="30">
        <v>72865</v>
      </c>
      <c r="F17" s="15"/>
      <c r="G17" s="24">
        <f t="shared" si="0"/>
        <v>5171586.22</v>
      </c>
      <c r="H17" s="17"/>
    </row>
    <row r="18" spans="2:8" s="1" customFormat="1" ht="20.100000000000001" customHeight="1" x14ac:dyDescent="0.2">
      <c r="B18" s="36" t="s">
        <v>24</v>
      </c>
      <c r="C18" s="28">
        <v>957398</v>
      </c>
      <c r="D18" s="34" t="s">
        <v>28</v>
      </c>
      <c r="E18" s="30">
        <v>10170</v>
      </c>
      <c r="F18" s="15"/>
      <c r="G18" s="24">
        <f t="shared" si="0"/>
        <v>5137460.22</v>
      </c>
      <c r="H18" s="17"/>
    </row>
    <row r="19" spans="2:8" s="1" customFormat="1" ht="20.100000000000001" customHeight="1" x14ac:dyDescent="0.2">
      <c r="B19" s="36" t="s">
        <v>23</v>
      </c>
      <c r="C19" s="28">
        <v>21923</v>
      </c>
      <c r="D19" s="34" t="s">
        <v>29</v>
      </c>
      <c r="E19" s="30">
        <v>34126</v>
      </c>
      <c r="F19" s="15"/>
      <c r="G19" s="24">
        <f t="shared" si="0"/>
        <v>5117035.22</v>
      </c>
      <c r="H19" s="17"/>
    </row>
    <row r="20" spans="2:8" s="1" customFormat="1" ht="20.100000000000001" customHeight="1" x14ac:dyDescent="0.2">
      <c r="B20" s="36" t="s">
        <v>23</v>
      </c>
      <c r="C20" s="28">
        <v>44557</v>
      </c>
      <c r="D20" s="34" t="s">
        <v>30</v>
      </c>
      <c r="E20" s="30">
        <v>20425</v>
      </c>
      <c r="F20" s="15"/>
      <c r="G20" s="24">
        <f t="shared" si="0"/>
        <v>5032827.22</v>
      </c>
      <c r="H20" s="17"/>
    </row>
    <row r="21" spans="2:8" s="1" customFormat="1" ht="20.100000000000001" customHeight="1" x14ac:dyDescent="0.2">
      <c r="B21" s="36" t="s">
        <v>23</v>
      </c>
      <c r="C21" s="28">
        <v>74919</v>
      </c>
      <c r="D21" s="34" t="s">
        <v>15</v>
      </c>
      <c r="E21" s="30">
        <v>84208</v>
      </c>
      <c r="F21" s="15"/>
      <c r="G21" s="24">
        <f t="shared" si="0"/>
        <v>5026499.22</v>
      </c>
      <c r="H21" s="17"/>
    </row>
    <row r="22" spans="2:8" s="1" customFormat="1" ht="20.100000000000001" customHeight="1" x14ac:dyDescent="0.2">
      <c r="B22" s="36" t="s">
        <v>23</v>
      </c>
      <c r="C22" s="28">
        <v>114697</v>
      </c>
      <c r="D22" s="34" t="s">
        <v>31</v>
      </c>
      <c r="E22" s="30">
        <v>6328</v>
      </c>
      <c r="F22" s="15"/>
      <c r="G22" s="24">
        <f t="shared" si="0"/>
        <v>5013199.22</v>
      </c>
      <c r="H22" s="17"/>
    </row>
    <row r="23" spans="2:8" s="1" customFormat="1" ht="20.100000000000001" customHeight="1" x14ac:dyDescent="0.2">
      <c r="B23" s="36" t="s">
        <v>23</v>
      </c>
      <c r="C23" s="28">
        <v>154180</v>
      </c>
      <c r="D23" s="34" t="s">
        <v>32</v>
      </c>
      <c r="E23" s="30">
        <v>13300</v>
      </c>
      <c r="F23" s="15"/>
      <c r="G23" s="24">
        <f t="shared" si="0"/>
        <v>4732146.47</v>
      </c>
      <c r="H23" s="17"/>
    </row>
    <row r="24" spans="2:8" s="1" customFormat="1" ht="20.100000000000001" customHeight="1" x14ac:dyDescent="0.2">
      <c r="B24" s="36" t="s">
        <v>23</v>
      </c>
      <c r="C24" s="28">
        <v>181618</v>
      </c>
      <c r="D24" s="38" t="s">
        <v>33</v>
      </c>
      <c r="E24" s="30">
        <v>281052.75</v>
      </c>
      <c r="F24" s="15"/>
      <c r="G24" s="24">
        <f t="shared" si="0"/>
        <v>4691380.0299999993</v>
      </c>
      <c r="H24" s="17"/>
    </row>
    <row r="25" spans="2:8" s="1" customFormat="1" ht="20.100000000000001" customHeight="1" x14ac:dyDescent="0.2">
      <c r="B25" s="36" t="s">
        <v>23</v>
      </c>
      <c r="C25" s="28">
        <v>704717</v>
      </c>
      <c r="D25" s="34" t="s">
        <v>34</v>
      </c>
      <c r="E25" s="30">
        <v>40766.439999999995</v>
      </c>
      <c r="F25" s="15"/>
      <c r="G25" s="24">
        <f t="shared" si="0"/>
        <v>4618983.419999999</v>
      </c>
      <c r="H25" s="17"/>
    </row>
    <row r="26" spans="2:8" s="1" customFormat="1" ht="20.100000000000001" customHeight="1" x14ac:dyDescent="0.2">
      <c r="B26" s="36" t="s">
        <v>23</v>
      </c>
      <c r="C26" s="28">
        <v>255063</v>
      </c>
      <c r="D26" s="34" t="s">
        <v>35</v>
      </c>
      <c r="E26" s="30">
        <v>72396.61</v>
      </c>
      <c r="F26" s="15"/>
      <c r="G26" s="24">
        <f t="shared" si="0"/>
        <v>4574749.3399999989</v>
      </c>
      <c r="H26" s="17"/>
    </row>
    <row r="27" spans="2:8" s="1" customFormat="1" ht="20.100000000000001" customHeight="1" x14ac:dyDescent="0.2">
      <c r="B27" s="36" t="s">
        <v>23</v>
      </c>
      <c r="C27" s="28">
        <v>495966</v>
      </c>
      <c r="D27" s="34" t="s">
        <v>36</v>
      </c>
      <c r="E27" s="30">
        <v>44234.079999999994</v>
      </c>
      <c r="F27" s="15"/>
      <c r="G27" s="24">
        <f t="shared" si="0"/>
        <v>4421658.6999999993</v>
      </c>
      <c r="H27" s="17"/>
    </row>
    <row r="28" spans="2:8" s="1" customFormat="1" ht="20.100000000000001" customHeight="1" x14ac:dyDescent="0.2">
      <c r="B28" s="36" t="s">
        <v>23</v>
      </c>
      <c r="C28" s="28">
        <v>520825</v>
      </c>
      <c r="D28" s="38" t="s">
        <v>33</v>
      </c>
      <c r="E28" s="30">
        <v>153090.63999999998</v>
      </c>
      <c r="F28" s="15"/>
      <c r="G28" s="24">
        <f t="shared" si="0"/>
        <v>4408098.6999999993</v>
      </c>
      <c r="H28" s="17"/>
    </row>
    <row r="29" spans="2:8" s="1" customFormat="1" ht="20.100000000000001" customHeight="1" x14ac:dyDescent="0.2">
      <c r="B29" s="36" t="s">
        <v>23</v>
      </c>
      <c r="C29" s="28">
        <v>552994</v>
      </c>
      <c r="D29" s="34" t="s">
        <v>37</v>
      </c>
      <c r="E29" s="30">
        <v>13560</v>
      </c>
      <c r="F29" s="15"/>
      <c r="G29" s="24">
        <f t="shared" si="0"/>
        <v>4257825.6599999992</v>
      </c>
      <c r="H29" s="17"/>
    </row>
    <row r="30" spans="2:8" s="1" customFormat="1" ht="20.100000000000001" customHeight="1" x14ac:dyDescent="0.2">
      <c r="B30" s="36" t="s">
        <v>23</v>
      </c>
      <c r="C30" s="28">
        <v>604776</v>
      </c>
      <c r="D30" s="33" t="s">
        <v>13</v>
      </c>
      <c r="E30" s="30">
        <v>150273.04</v>
      </c>
      <c r="F30" s="15"/>
      <c r="G30" s="24">
        <f t="shared" si="0"/>
        <v>4231835.6599999992</v>
      </c>
      <c r="H30" s="17"/>
    </row>
    <row r="31" spans="2:8" s="1" customFormat="1" ht="20.100000000000001" customHeight="1" x14ac:dyDescent="0.2">
      <c r="B31" s="36" t="s">
        <v>23</v>
      </c>
      <c r="C31" s="28">
        <v>654047</v>
      </c>
      <c r="D31" s="34" t="s">
        <v>38</v>
      </c>
      <c r="E31" s="30">
        <v>25990</v>
      </c>
      <c r="F31" s="15"/>
      <c r="G31" s="24">
        <f t="shared" si="0"/>
        <v>4063670.6599999992</v>
      </c>
      <c r="H31" s="17"/>
    </row>
    <row r="32" spans="2:8" s="1" customFormat="1" ht="20.100000000000001" customHeight="1" x14ac:dyDescent="0.2">
      <c r="B32" s="36" t="s">
        <v>23</v>
      </c>
      <c r="C32" s="28">
        <v>693575</v>
      </c>
      <c r="D32" s="34" t="s">
        <v>17</v>
      </c>
      <c r="E32" s="30">
        <v>168165</v>
      </c>
      <c r="F32" s="15"/>
      <c r="G32" s="24">
        <f t="shared" si="0"/>
        <v>3643915.209999999</v>
      </c>
      <c r="H32" s="17"/>
    </row>
    <row r="33" spans="2:9" s="1" customFormat="1" ht="20.100000000000001" customHeight="1" x14ac:dyDescent="0.2">
      <c r="B33" s="36" t="s">
        <v>23</v>
      </c>
      <c r="C33" s="28">
        <v>830385</v>
      </c>
      <c r="D33" s="34" t="s">
        <v>39</v>
      </c>
      <c r="E33" s="30">
        <v>419755.45</v>
      </c>
      <c r="F33" s="15"/>
      <c r="G33" s="24">
        <f t="shared" si="0"/>
        <v>3585009.5099999988</v>
      </c>
      <c r="H33" s="17"/>
    </row>
    <row r="34" spans="2:9" s="1" customFormat="1" ht="20.100000000000001" customHeight="1" x14ac:dyDescent="0.2">
      <c r="B34" s="36" t="s">
        <v>23</v>
      </c>
      <c r="C34" s="28">
        <v>865675</v>
      </c>
      <c r="D34" s="38" t="s">
        <v>33</v>
      </c>
      <c r="E34" s="30">
        <v>58905.7</v>
      </c>
      <c r="F34" s="15"/>
      <c r="G34" s="24">
        <f t="shared" si="0"/>
        <v>3541322.6999999988</v>
      </c>
      <c r="H34" s="17"/>
    </row>
    <row r="35" spans="2:9" s="1" customFormat="1" ht="20.100000000000001" customHeight="1" x14ac:dyDescent="0.2">
      <c r="B35" s="36" t="s">
        <v>23</v>
      </c>
      <c r="C35" s="28">
        <v>899742</v>
      </c>
      <c r="D35" s="34" t="s">
        <v>40</v>
      </c>
      <c r="E35" s="30">
        <v>43686.81</v>
      </c>
      <c r="F35" s="15"/>
      <c r="G35" s="24">
        <f t="shared" si="0"/>
        <v>3475522.8599999989</v>
      </c>
      <c r="H35" s="17"/>
      <c r="I35" s="2"/>
    </row>
    <row r="36" spans="2:9" s="1" customFormat="1" ht="20.100000000000001" customHeight="1" x14ac:dyDescent="0.2">
      <c r="B36" s="36" t="s">
        <v>23</v>
      </c>
      <c r="C36" s="28">
        <v>948323</v>
      </c>
      <c r="D36" s="33" t="s">
        <v>13</v>
      </c>
      <c r="E36" s="30">
        <v>65799.839999999997</v>
      </c>
      <c r="F36" s="15"/>
      <c r="G36" s="24">
        <f t="shared" si="0"/>
        <v>3458824.3599999989</v>
      </c>
      <c r="H36" s="17"/>
    </row>
    <row r="37" spans="2:9" s="1" customFormat="1" ht="20.100000000000001" customHeight="1" x14ac:dyDescent="0.2">
      <c r="B37" s="36" t="s">
        <v>23</v>
      </c>
      <c r="C37" s="28">
        <v>970829</v>
      </c>
      <c r="D37" s="29" t="s">
        <v>16</v>
      </c>
      <c r="E37" s="30">
        <v>16698.5</v>
      </c>
      <c r="F37" s="15"/>
      <c r="G37" s="24">
        <f t="shared" si="0"/>
        <v>3438403.2399999988</v>
      </c>
      <c r="H37" s="17"/>
    </row>
    <row r="38" spans="2:9" s="1" customFormat="1" ht="20.100000000000001" customHeight="1" x14ac:dyDescent="0.2">
      <c r="B38" s="36" t="s">
        <v>23</v>
      </c>
      <c r="C38" s="28">
        <v>982949</v>
      </c>
      <c r="D38" s="29" t="s">
        <v>16</v>
      </c>
      <c r="E38" s="30">
        <v>20421.12</v>
      </c>
      <c r="F38" s="15"/>
      <c r="G38" s="24">
        <f t="shared" si="0"/>
        <v>3391785.0899999989</v>
      </c>
      <c r="H38" s="17"/>
    </row>
    <row r="39" spans="2:9" s="1" customFormat="1" ht="20.100000000000001" customHeight="1" x14ac:dyDescent="0.2">
      <c r="B39" s="36" t="s">
        <v>23</v>
      </c>
      <c r="C39" s="28">
        <v>294799</v>
      </c>
      <c r="D39" s="34" t="s">
        <v>38</v>
      </c>
      <c r="E39" s="30">
        <v>46618.15</v>
      </c>
      <c r="F39" s="15"/>
      <c r="G39" s="24">
        <f t="shared" si="0"/>
        <v>3254708.4299999988</v>
      </c>
      <c r="H39" s="17"/>
    </row>
    <row r="40" spans="2:9" s="1" customFormat="1" ht="20.100000000000001" customHeight="1" x14ac:dyDescent="0.2">
      <c r="B40" s="36" t="s">
        <v>23</v>
      </c>
      <c r="C40" s="28">
        <v>51658</v>
      </c>
      <c r="D40" s="33" t="s">
        <v>13</v>
      </c>
      <c r="E40" s="30">
        <v>137076.66</v>
      </c>
      <c r="F40" s="15"/>
      <c r="G40" s="24">
        <f t="shared" si="0"/>
        <v>3082430.2099999986</v>
      </c>
      <c r="H40" s="17"/>
    </row>
    <row r="41" spans="2:9" s="1" customFormat="1" ht="20.100000000000001" customHeight="1" x14ac:dyDescent="0.2">
      <c r="B41" s="36" t="s">
        <v>23</v>
      </c>
      <c r="C41" s="28">
        <v>170810</v>
      </c>
      <c r="D41" s="34" t="s">
        <v>41</v>
      </c>
      <c r="E41" s="30">
        <v>172278.22</v>
      </c>
      <c r="F41" s="15"/>
      <c r="G41" s="24">
        <f t="shared" si="0"/>
        <v>3075424.2099999986</v>
      </c>
      <c r="H41" s="17"/>
    </row>
    <row r="42" spans="2:9" s="1" customFormat="1" ht="20.100000000000001" customHeight="1" x14ac:dyDescent="0.2">
      <c r="B42" s="31" t="s">
        <v>23</v>
      </c>
      <c r="C42" s="27">
        <v>209472</v>
      </c>
      <c r="D42" s="29" t="s">
        <v>42</v>
      </c>
      <c r="E42" s="30">
        <v>7006</v>
      </c>
      <c r="F42" s="15"/>
      <c r="G42" s="24">
        <f t="shared" si="0"/>
        <v>3063511.2099999986</v>
      </c>
      <c r="H42" s="17"/>
    </row>
    <row r="43" spans="2:9" s="1" customFormat="1" ht="20.100000000000001" customHeight="1" x14ac:dyDescent="0.2">
      <c r="B43" s="31" t="s">
        <v>23</v>
      </c>
      <c r="C43" s="27">
        <v>243146</v>
      </c>
      <c r="D43" s="33" t="s">
        <v>13</v>
      </c>
      <c r="E43" s="30">
        <v>11913</v>
      </c>
      <c r="F43" s="15"/>
      <c r="G43" s="24">
        <f t="shared" si="0"/>
        <v>3016616.2099999986</v>
      </c>
      <c r="H43" s="17"/>
    </row>
    <row r="44" spans="2:9" x14ac:dyDescent="0.2">
      <c r="B44" s="31" t="s">
        <v>23</v>
      </c>
      <c r="C44" s="27">
        <v>307067</v>
      </c>
      <c r="D44" s="29" t="s">
        <v>43</v>
      </c>
      <c r="E44" s="30">
        <v>46895</v>
      </c>
      <c r="F44" s="15"/>
      <c r="G44" s="24">
        <f t="shared" si="0"/>
        <v>2980614.4099999988</v>
      </c>
      <c r="H44" s="17"/>
    </row>
    <row r="45" spans="2:9" x14ac:dyDescent="0.2">
      <c r="B45" s="31" t="s">
        <v>23</v>
      </c>
      <c r="C45" s="27">
        <v>198696</v>
      </c>
      <c r="D45" s="29" t="s">
        <v>44</v>
      </c>
      <c r="E45" s="30">
        <v>36001.800000000003</v>
      </c>
      <c r="F45" s="25"/>
      <c r="G45" s="24">
        <f t="shared" si="0"/>
        <v>2954518.1899999985</v>
      </c>
      <c r="H45" s="17"/>
    </row>
    <row r="46" spans="2:9" x14ac:dyDescent="0.2">
      <c r="B46" s="31" t="s">
        <v>23</v>
      </c>
      <c r="C46" s="27">
        <v>358562</v>
      </c>
      <c r="D46" s="29" t="s">
        <v>38</v>
      </c>
      <c r="E46" s="30">
        <v>26096.219999999998</v>
      </c>
      <c r="F46" s="25"/>
      <c r="G46" s="24">
        <f t="shared" si="0"/>
        <v>2909250.6899999985</v>
      </c>
      <c r="H46" s="17"/>
    </row>
    <row r="47" spans="2:9" x14ac:dyDescent="0.2">
      <c r="B47" s="31" t="s">
        <v>23</v>
      </c>
      <c r="C47" s="27">
        <v>218212</v>
      </c>
      <c r="D47" s="29" t="s">
        <v>45</v>
      </c>
      <c r="E47" s="30">
        <v>45267.5</v>
      </c>
      <c r="F47" s="25"/>
      <c r="G47" s="24">
        <f t="shared" si="0"/>
        <v>2833250.6899999985</v>
      </c>
      <c r="H47" s="17"/>
    </row>
    <row r="48" spans="2:9" x14ac:dyDescent="0.2">
      <c r="B48" s="31" t="s">
        <v>23</v>
      </c>
      <c r="C48" s="27">
        <v>232286</v>
      </c>
      <c r="D48" s="29" t="s">
        <v>46</v>
      </c>
      <c r="E48" s="30">
        <v>76000</v>
      </c>
      <c r="F48" s="25"/>
      <c r="G48" s="24">
        <f>G47-E49</f>
        <v>2748952.6899999985</v>
      </c>
      <c r="H48" s="17"/>
    </row>
    <row r="49" spans="2:8" x14ac:dyDescent="0.2">
      <c r="B49" s="31" t="s">
        <v>23</v>
      </c>
      <c r="C49" s="27">
        <v>292536</v>
      </c>
      <c r="D49" s="29" t="s">
        <v>31</v>
      </c>
      <c r="E49" s="30">
        <v>84298</v>
      </c>
      <c r="F49" s="25"/>
      <c r="G49" s="24">
        <f>G48-E50</f>
        <v>2735842.6899999985</v>
      </c>
      <c r="H49" s="17"/>
    </row>
    <row r="50" spans="2:8" x14ac:dyDescent="0.2">
      <c r="B50" s="28" t="s">
        <v>23</v>
      </c>
      <c r="C50" s="28">
        <v>273464</v>
      </c>
      <c r="D50" s="33" t="s">
        <v>13</v>
      </c>
      <c r="E50" s="30">
        <v>13110</v>
      </c>
      <c r="F50" s="25"/>
      <c r="G50" s="24">
        <f>G49-E53</f>
        <v>2673730.5899999985</v>
      </c>
      <c r="H50" s="17"/>
    </row>
    <row r="51" spans="2:8" x14ac:dyDescent="0.2">
      <c r="B51" s="31" t="s">
        <v>25</v>
      </c>
      <c r="C51" s="27">
        <v>630626</v>
      </c>
      <c r="D51" s="29" t="s">
        <v>47</v>
      </c>
      <c r="E51" s="30">
        <v>125328.05</v>
      </c>
      <c r="F51" s="25"/>
      <c r="G51" s="24">
        <f>G50-E54</f>
        <v>2673730.5899999985</v>
      </c>
      <c r="H51" s="17"/>
    </row>
    <row r="52" spans="2:8" x14ac:dyDescent="0.2">
      <c r="B52" s="28" t="s">
        <v>50</v>
      </c>
      <c r="C52" s="28">
        <v>590096</v>
      </c>
      <c r="D52" s="33" t="s">
        <v>52</v>
      </c>
      <c r="E52" s="30">
        <v>20611.2</v>
      </c>
      <c r="F52" s="25"/>
      <c r="G52" s="24">
        <f>G51-E55</f>
        <v>2673730.5899999985</v>
      </c>
      <c r="H52" s="17"/>
    </row>
    <row r="53" spans="2:8" x14ac:dyDescent="0.2">
      <c r="B53" s="28" t="s">
        <v>51</v>
      </c>
      <c r="C53" s="28">
        <v>672464</v>
      </c>
      <c r="D53" s="33" t="s">
        <v>13</v>
      </c>
      <c r="E53" s="30">
        <v>62112.1</v>
      </c>
      <c r="F53" s="25"/>
      <c r="G53" s="24">
        <f>G50-E54</f>
        <v>2673730.5899999985</v>
      </c>
      <c r="H53" s="17"/>
    </row>
    <row r="54" spans="2:8" x14ac:dyDescent="0.2">
      <c r="B54" s="31"/>
      <c r="C54" s="32"/>
      <c r="D54" s="29" t="s">
        <v>18</v>
      </c>
      <c r="E54" s="30"/>
      <c r="F54" s="25"/>
      <c r="G54" s="24">
        <f t="shared" si="0"/>
        <v>2673730.5899999985</v>
      </c>
    </row>
    <row r="55" spans="2:8" x14ac:dyDescent="0.2">
      <c r="B55" s="31"/>
      <c r="C55" s="27"/>
      <c r="D55" s="29" t="s">
        <v>14</v>
      </c>
      <c r="E55" s="30"/>
      <c r="F55" s="25"/>
      <c r="G55" s="24">
        <f>G54-E55</f>
        <v>2673730.5899999985</v>
      </c>
    </row>
    <row r="56" spans="2:8" x14ac:dyDescent="0.2">
      <c r="B56" s="26"/>
      <c r="C56" s="9"/>
    </row>
    <row r="57" spans="2:8" x14ac:dyDescent="0.2">
      <c r="C57" s="9"/>
    </row>
    <row r="58" spans="2:8" x14ac:dyDescent="0.2">
      <c r="C58" s="9"/>
    </row>
    <row r="59" spans="2:8" x14ac:dyDescent="0.2">
      <c r="B59" s="22"/>
      <c r="C59" s="23" t="s">
        <v>20</v>
      </c>
      <c r="D59" s="23"/>
    </row>
    <row r="60" spans="2:8" x14ac:dyDescent="0.2">
      <c r="B60" s="22"/>
      <c r="C60" s="23" t="s">
        <v>19</v>
      </c>
      <c r="D60" s="23"/>
    </row>
  </sheetData>
  <sheetProtection selectLockedCells="1"/>
  <protectedRanges>
    <protectedRange sqref="H11" name="Rango1_2"/>
  </protectedRanges>
  <mergeCells count="6">
    <mergeCell ref="B11:F11"/>
    <mergeCell ref="B8:H8"/>
    <mergeCell ref="B9:H9"/>
    <mergeCell ref="B6:H6"/>
    <mergeCell ref="B7:H7"/>
    <mergeCell ref="B10:G10"/>
  </mergeCells>
  <phoneticPr fontId="2" type="noConversion"/>
  <printOptions verticalCentered="1"/>
  <pageMargins left="0.39370078740157483" right="0.39370078740157483" top="0.55118110236220474" bottom="0.55118110236220474" header="0" footer="0"/>
  <pageSetup scale="5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SENASA</vt:lpstr>
      <vt:lpstr>SENASA!Área_de_impresión</vt:lpstr>
      <vt:lpstr>SENASA!Títulos_a_imprimir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OAI</cp:lastModifiedBy>
  <cp:lastPrinted>2025-03-20T14:51:14Z</cp:lastPrinted>
  <dcterms:created xsi:type="dcterms:W3CDTF">2006-07-11T17:39:34Z</dcterms:created>
  <dcterms:modified xsi:type="dcterms:W3CDTF">2025-04-16T16:18:24Z</dcterms:modified>
</cp:coreProperties>
</file>