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 activeTab="1"/>
  </bookViews>
  <sheets>
    <sheet name="Gráfico1" sheetId="5" r:id="rId1"/>
    <sheet name="CTAS POR PAGAR JUNIO 2023" sheetId="2" r:id="rId2"/>
  </sheets>
  <definedNames>
    <definedName name="_xlnm.Print_Titles" localSheetId="1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2" l="1"/>
  <c r="G60" i="2"/>
  <c r="G54" i="2"/>
  <c r="G77" i="2" l="1"/>
  <c r="G48" i="2" l="1"/>
  <c r="J9" i="2" s="1"/>
</calcChain>
</file>

<file path=xl/sharedStrings.xml><?xml version="1.0" encoding="utf-8"?>
<sst xmlns="http://schemas.openxmlformats.org/spreadsheetml/2006/main" count="257" uniqueCount="105">
  <si>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</si>
  <si>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</si>
  <si>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</si>
  <si>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</si>
  <si>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</si>
  <si>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</si>
  <si>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</si>
  <si>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</si>
  <si>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</si>
  <si>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</si>
  <si>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</si>
  <si>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</si>
  <si>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</si>
  <si>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</si>
  <si>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</si>
  <si>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</si>
  <si>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MEDICAMENTOS</t>
  </si>
  <si>
    <t>ALIMENTOS</t>
  </si>
  <si>
    <t>FACTURAS NO.</t>
  </si>
  <si>
    <t>MAT. MEDICO</t>
  </si>
  <si>
    <t>ASOCAOBA</t>
  </si>
  <si>
    <t xml:space="preserve">  |</t>
  </si>
  <si>
    <t xml:space="preserve">      ALTAGRACIA SANCHEZ  M.</t>
  </si>
  <si>
    <t>DE 60  A 91 DIAS</t>
  </si>
  <si>
    <t>MAS DE  120 DIAS</t>
  </si>
  <si>
    <t>|</t>
  </si>
  <si>
    <t>DE 1 A 31 DIAS</t>
  </si>
  <si>
    <t xml:space="preserve">         LIC. DE  CONTABILIDAD</t>
  </si>
  <si>
    <t>MAT. ODONTOLOGICO</t>
  </si>
  <si>
    <t>BARUC PHARMA, S.R.L.</t>
  </si>
  <si>
    <t>ALTADIS SRL</t>
  </si>
  <si>
    <t xml:space="preserve">                CIENTEC</t>
  </si>
  <si>
    <t xml:space="preserve">        REACTIVOS</t>
  </si>
  <si>
    <t>ROPA DE CAMA</t>
  </si>
  <si>
    <t>TP COMERCIAL SRL</t>
  </si>
  <si>
    <t>MAT. DE OFICINA</t>
  </si>
  <si>
    <t>IMPRESORA R Y B SRL</t>
  </si>
  <si>
    <t>MAT. IMPRESO</t>
  </si>
  <si>
    <t>INDUGAS SRL</t>
  </si>
  <si>
    <t>OXIGENO</t>
  </si>
  <si>
    <t>AGUA CONTINENTAL</t>
  </si>
  <si>
    <t>MOORPER</t>
  </si>
  <si>
    <t>ART. FERRET</t>
  </si>
  <si>
    <t>VARIEDADES RD LOS PEÑA SRL</t>
  </si>
  <si>
    <t>SOLUCIONES TECNOLOGICAS EMPRESARIALES</t>
  </si>
  <si>
    <t>ALQUILER COPIADORA</t>
  </si>
  <si>
    <t>BAUCOMER, SRL</t>
  </si>
  <si>
    <t>DUMAS PHARMACEUTICAS SRL</t>
  </si>
  <si>
    <t>BIO-NOVA SRL</t>
  </si>
  <si>
    <t>REACTIVOS</t>
  </si>
  <si>
    <t>SARAPE SRL</t>
  </si>
  <si>
    <t>MORAMI,S.R.L</t>
  </si>
  <si>
    <t>ROTRICOMERCIAL SRL</t>
  </si>
  <si>
    <t>LEROMED PHARMA, S.R.L.</t>
  </si>
  <si>
    <t>FARACH</t>
  </si>
  <si>
    <t xml:space="preserve">                                                                                             NOVIEMBRE/2024                                                                                            0    </t>
  </si>
  <si>
    <t>COMFASA, EIRL.</t>
  </si>
  <si>
    <t>RONAJUS FARMACEUTICAS SRL</t>
  </si>
  <si>
    <t xml:space="preserve">IDEMESA </t>
  </si>
  <si>
    <t>13/11/2024</t>
  </si>
  <si>
    <t>13/12/2024</t>
  </si>
  <si>
    <t>FR MULTISERVICIOS</t>
  </si>
  <si>
    <t>14/11/2024</t>
  </si>
  <si>
    <t>14/12/2024</t>
  </si>
  <si>
    <t>19/11/2024</t>
  </si>
  <si>
    <t>LEASAN PHARMA, I.R.L</t>
  </si>
  <si>
    <t>15/11/2024</t>
  </si>
  <si>
    <t>19/12/2024</t>
  </si>
  <si>
    <t>HOSPIFAR</t>
  </si>
  <si>
    <t>21/11/2024</t>
  </si>
  <si>
    <t>21/12/2024</t>
  </si>
  <si>
    <t>CLINIMED</t>
  </si>
  <si>
    <t xml:space="preserve">    DE 91 A 120 DIAS</t>
  </si>
  <si>
    <t>20/11/2024</t>
  </si>
  <si>
    <t>20/12/2024</t>
  </si>
  <si>
    <t>22/11/2024</t>
  </si>
  <si>
    <t>22/12/2024</t>
  </si>
  <si>
    <t>RAMISOL,R.S</t>
  </si>
  <si>
    <t>25/11/2024</t>
  </si>
  <si>
    <t>24/12/2024</t>
  </si>
  <si>
    <t>NICOLE DIESEL SRL</t>
  </si>
  <si>
    <t>COMBUSTIBLE</t>
  </si>
  <si>
    <t>29/11/2024</t>
  </si>
  <si>
    <t>29/12/2024</t>
  </si>
  <si>
    <t xml:space="preserve"> SYM DENTAL</t>
  </si>
  <si>
    <t>27/11/2024</t>
  </si>
  <si>
    <t>27/1/2024</t>
  </si>
  <si>
    <t>402-20599878</t>
  </si>
  <si>
    <t>MAIKOL JOSE DE LA ROSA</t>
  </si>
  <si>
    <t>27/12/2024</t>
  </si>
  <si>
    <t>28/11/2024</t>
  </si>
  <si>
    <t>28/12/2024</t>
  </si>
  <si>
    <t>HOME SERVICE DOM</t>
  </si>
  <si>
    <t>MANT, AIRES</t>
  </si>
  <si>
    <t>23/12/2024</t>
  </si>
  <si>
    <t>30/11/2024</t>
  </si>
  <si>
    <t>30/12/2024</t>
  </si>
  <si>
    <t>ACROX DOMINICANA,SRL</t>
  </si>
  <si>
    <t>DESECHOS BIO-</t>
  </si>
  <si>
    <t>.</t>
  </si>
  <si>
    <t>PANIFICADORA THANIA</t>
  </si>
  <si>
    <t>compañía CLARO</t>
  </si>
  <si>
    <t>SERV. COMUNICACIÓN</t>
  </si>
  <si>
    <t>CAASD</t>
  </si>
  <si>
    <t>SERV.AGUA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</si>
</sst>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6"/>
      <name val="Calibri"/>
      <family val="2"/>
      <scheme val="minor"/>
    </font>
    <font>
      <b/>
      <sz val="9"/>
      <color indexed="8"/>
      <name val="Times New Roman"/>
      <family val="1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6" fillId="0" borderId="0"/>
  </cellStyleXfs>
  <cellXfs count="132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9" fillId="0" borderId="0" xfId="0" applyNumberFormat="1" applyFont="1"/>
    <xf numFmtId="0" fontId="0" fillId="0" borderId="0" xfId="0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3" fillId="5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4" fontId="12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2" fillId="2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5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2" fillId="0" borderId="0" xfId="1" applyFont="1"/>
    <xf numFmtId="0" fontId="19" fillId="4" borderId="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165" fontId="20" fillId="6" borderId="0" xfId="0" applyNumberFormat="1" applyFont="1" applyFill="1"/>
    <xf numFmtId="165" fontId="0" fillId="0" borderId="0" xfId="0" applyNumberFormat="1" applyFont="1"/>
    <xf numFmtId="165" fontId="0" fillId="0" borderId="0" xfId="0" applyNumberFormat="1" applyFont="1" applyBorder="1"/>
    <xf numFmtId="0" fontId="0" fillId="0" borderId="0" xfId="0" applyFont="1" applyBorder="1"/>
    <xf numFmtId="4" fontId="13" fillId="4" borderId="7" xfId="0" applyNumberFormat="1" applyFont="1" applyFill="1" applyBorder="1" applyAlignment="1">
      <alignment horizontal="center" vertical="center" wrapText="1"/>
    </xf>
    <xf numFmtId="165" fontId="12" fillId="5" borderId="0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65" fontId="13" fillId="5" borderId="7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/>
    </xf>
    <xf numFmtId="0" fontId="0" fillId="6" borderId="0" xfId="0" applyFont="1" applyFill="1"/>
    <xf numFmtId="164" fontId="2" fillId="6" borderId="0" xfId="1" applyFont="1" applyFill="1"/>
    <xf numFmtId="0" fontId="12" fillId="5" borderId="7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right" wrapText="1"/>
    </xf>
    <xf numFmtId="0" fontId="4" fillId="5" borderId="0" xfId="0" applyFont="1" applyFill="1" applyBorder="1" applyAlignment="1">
      <alignment horizontal="center" vertical="center" wrapText="1"/>
    </xf>
    <xf numFmtId="14" fontId="4" fillId="5" borderId="0" xfId="0" applyNumberFormat="1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4" fontId="21" fillId="5" borderId="0" xfId="0" applyNumberFormat="1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14" fontId="21" fillId="4" borderId="0" xfId="0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21" fillId="4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166" fontId="21" fillId="4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horizontal="center" vertical="center" wrapText="1"/>
    </xf>
    <xf numFmtId="14" fontId="4" fillId="4" borderId="15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14" fontId="24" fillId="4" borderId="0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21" fillId="5" borderId="11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wrapText="1"/>
    </xf>
    <xf numFmtId="14" fontId="21" fillId="5" borderId="15" xfId="0" applyNumberFormat="1" applyFont="1" applyFill="1" applyBorder="1" applyAlignment="1">
      <alignment horizontal="center" vertical="center" wrapText="1"/>
    </xf>
    <xf numFmtId="165" fontId="21" fillId="5" borderId="13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4" fontId="21" fillId="4" borderId="13" xfId="0" applyNumberFormat="1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14" fontId="21" fillId="5" borderId="7" xfId="0" applyNumberFormat="1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165" fontId="21" fillId="4" borderId="0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14" fontId="13" fillId="4" borderId="0" xfId="0" applyNumberFormat="1" applyFont="1" applyFill="1" applyBorder="1" applyAlignment="1">
      <alignment horizontal="center" vertical="center" wrapText="1"/>
    </xf>
    <xf numFmtId="166" fontId="13" fillId="4" borderId="0" xfId="0" applyNumberFormat="1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/>
    </xf>
    <xf numFmtId="4" fontId="12" fillId="4" borderId="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165" fontId="0" fillId="0" borderId="8" xfId="0" applyNumberFormat="1" applyFont="1" applyBorder="1"/>
    <xf numFmtId="0" fontId="0" fillId="0" borderId="8" xfId="0" applyFont="1" applyBorder="1"/>
    <xf numFmtId="0" fontId="12" fillId="6" borderId="0" xfId="2" applyFont="1" applyFill="1" applyBorder="1" applyAlignment="1">
      <alignment vertical="center" wrapText="1"/>
    </xf>
    <xf numFmtId="0" fontId="26" fillId="6" borderId="0" xfId="0" applyFont="1" applyFill="1" applyBorder="1" applyAlignment="1">
      <alignment horizontal="center"/>
    </xf>
    <xf numFmtId="165" fontId="25" fillId="6" borderId="0" xfId="0" applyNumberFormat="1" applyFont="1" applyFill="1"/>
    <xf numFmtId="0" fontId="23" fillId="6" borderId="0" xfId="0" applyFont="1" applyFill="1" applyBorder="1" applyAlignment="1">
      <alignment vertical="center"/>
    </xf>
    <xf numFmtId="0" fontId="21" fillId="5" borderId="12" xfId="0" applyFont="1" applyFill="1" applyBorder="1" applyAlignment="1">
      <alignment horizontal="center" vertical="center" wrapText="1"/>
    </xf>
    <xf numFmtId="0" fontId="4" fillId="6" borderId="0" xfId="2" applyFont="1" applyFill="1" applyBorder="1" applyAlignment="1">
      <alignment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left" vertical="center"/>
    </xf>
    <xf numFmtId="4" fontId="27" fillId="6" borderId="2" xfId="0" applyNumberFormat="1" applyFont="1" applyFill="1" applyBorder="1" applyAlignment="1">
      <alignment horizontal="center" vertical="center" wrapText="1"/>
    </xf>
    <xf numFmtId="4" fontId="27" fillId="4" borderId="7" xfId="0" applyNumberFormat="1" applyFont="1" applyFill="1" applyBorder="1" applyAlignment="1">
      <alignment horizontal="center" vertical="center" wrapText="1"/>
    </xf>
    <xf numFmtId="4" fontId="27" fillId="4" borderId="7" xfId="0" applyNumberFormat="1" applyFont="1" applyFill="1" applyBorder="1" applyAlignment="1">
      <alignment horizontal="right" wrapText="1"/>
    </xf>
    <xf numFmtId="4" fontId="27" fillId="4" borderId="6" xfId="0" applyNumberFormat="1" applyFont="1" applyFill="1" applyBorder="1" applyAlignment="1">
      <alignment horizontal="center" vertical="center" wrapText="1"/>
    </xf>
    <xf numFmtId="4" fontId="27" fillId="4" borderId="0" xfId="0" applyNumberFormat="1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'CTAS POR PAGAR JUNIO 2023'!$A$44:$I$44</c:f>
              <c:strCache>
                <c:ptCount val="1"/>
                <c:pt idx="0">
                  <c:v>377 22/11/2024 22/12/2024 131999123 BARUC PHARMA, S.R.L. MAT. MEDICO 105,562.80 PENDIENTE 239301</c:v>
                </c:pt>
              </c:strCache>
            </c:strRef>
          </c:tx>
          <c:invertIfNegative val="0"/>
          <c:cat>
            <c:strRef>
              <c:f>'CTAS POR PAGAR JUNIO 2023'!$J$37:$J$43</c:f>
              <c:strCache>
                <c:ptCount val="7"/>
                <c:pt idx="0">
                  <c:v>PROVEEDOR DEL ESTADO</c:v>
                </c:pt>
                <c:pt idx="1">
                  <c:v>PROVEEDOR DEL ESTADO</c:v>
                </c:pt>
                <c:pt idx="2">
                  <c:v>PROVEEDOR DEL ESTADO</c:v>
                </c:pt>
                <c:pt idx="3">
                  <c:v>PROVEEDOR DEL ESTADO</c:v>
                </c:pt>
                <c:pt idx="4">
                  <c:v>PROVEEDOR DEL ESTADO</c:v>
                </c:pt>
                <c:pt idx="5">
                  <c:v>PROVEEDOR DEL ESTADO</c:v>
                </c:pt>
                <c:pt idx="6">
                  <c:v>PROVEEDOR DEL ESTADO</c:v>
                </c:pt>
              </c:strCache>
            </c:strRef>
          </c:cat>
          <c:val>
            <c:numRef>
              <c:f>'CTAS POR PAGAR JUNIO 2023'!$J$44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53088"/>
        <c:axId val="142554624"/>
      </c:barChart>
      <c:catAx>
        <c:axId val="14255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2554624"/>
        <c:crosses val="autoZero"/>
        <c:auto val="1"/>
        <c:lblAlgn val="ctr"/>
        <c:lblOffset val="100"/>
        <c:noMultiLvlLbl val="0"/>
      </c:catAx>
      <c:valAx>
        <c:axId val="14255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55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52"/>
  <sheetViews>
    <sheetView showGridLines="0" tabSelected="1" zoomScale="96" zoomScaleNormal="96" workbookViewId="0">
      <selection activeCell="K78" sqref="K78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1" x14ac:dyDescent="0.25">
      <c r="E3" s="10"/>
    </row>
    <row r="5" spans="1:11" ht="21" x14ac:dyDescent="0.35">
      <c r="A5" s="128" t="s">
        <v>15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1" ht="20.25" customHeight="1" x14ac:dyDescent="0.25">
      <c r="A6" s="127" t="s">
        <v>10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1" ht="20.25" customHeight="1" x14ac:dyDescent="0.25">
      <c r="A7" s="129" t="s">
        <v>55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1" ht="20.25" customHeight="1" x14ac:dyDescent="0.25">
      <c r="A8" s="127" t="s">
        <v>13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1" ht="19.5" thickBot="1" x14ac:dyDescent="0.35">
      <c r="I9" s="26" t="s">
        <v>12</v>
      </c>
      <c r="J9" s="9">
        <f>G48+G54+G60+G73+G77</f>
        <v>2447292.56</v>
      </c>
    </row>
    <row r="10" spans="1:11" s="8" customFormat="1" ht="39" thickBot="1" x14ac:dyDescent="0.25">
      <c r="A10" s="3" t="s">
        <v>18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25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1" s="8" customFormat="1" ht="13.5" thickTop="1" x14ac:dyDescent="0.2">
      <c r="A11" s="19"/>
      <c r="B11" s="20"/>
      <c r="C11" s="20"/>
      <c r="D11" s="19"/>
      <c r="E11" s="19"/>
      <c r="F11" s="19"/>
      <c r="G11" s="21"/>
      <c r="H11" s="21"/>
      <c r="I11" s="21"/>
      <c r="J11" s="21"/>
    </row>
    <row r="12" spans="1:11" s="8" customFormat="1" ht="21" x14ac:dyDescent="0.35">
      <c r="A12" s="130" t="s">
        <v>26</v>
      </c>
      <c r="B12" s="130"/>
      <c r="C12" s="130"/>
      <c r="D12" s="130"/>
      <c r="E12" s="130"/>
      <c r="F12" s="130"/>
      <c r="G12" s="130"/>
      <c r="H12" s="130"/>
      <c r="I12" s="130"/>
      <c r="J12" s="130"/>
    </row>
    <row r="13" spans="1:11" s="8" customFormat="1" ht="12.75" x14ac:dyDescent="0.2">
      <c r="A13" s="13"/>
      <c r="B13" s="17"/>
      <c r="C13" s="17"/>
      <c r="D13" s="13"/>
      <c r="E13" s="29"/>
      <c r="F13" s="58"/>
      <c r="G13" s="14"/>
      <c r="H13" s="14"/>
      <c r="I13" s="59"/>
      <c r="J13" s="28"/>
      <c r="K13" s="18"/>
    </row>
    <row r="14" spans="1:11" s="8" customFormat="1" x14ac:dyDescent="0.2">
      <c r="A14" s="13"/>
      <c r="B14" s="103"/>
      <c r="C14" s="104"/>
      <c r="D14" s="105"/>
      <c r="E14" s="105"/>
      <c r="F14" s="28"/>
      <c r="G14" s="106"/>
      <c r="H14" s="15"/>
      <c r="I14" s="16"/>
      <c r="J14" s="12"/>
      <c r="K14" s="18"/>
    </row>
    <row r="15" spans="1:11" s="8" customFormat="1" ht="25.5" x14ac:dyDescent="0.2">
      <c r="A15" s="62">
        <v>484</v>
      </c>
      <c r="B15" s="63" t="s">
        <v>82</v>
      </c>
      <c r="C15" s="63" t="s">
        <v>83</v>
      </c>
      <c r="D15" s="62">
        <v>130578966</v>
      </c>
      <c r="E15" s="62" t="s">
        <v>84</v>
      </c>
      <c r="F15" s="62" t="s">
        <v>19</v>
      </c>
      <c r="G15" s="64">
        <v>10809.18</v>
      </c>
      <c r="H15" s="65" t="s">
        <v>7</v>
      </c>
      <c r="I15" s="11">
        <v>239302</v>
      </c>
      <c r="J15" s="66" t="s">
        <v>8</v>
      </c>
      <c r="K15" s="18"/>
    </row>
    <row r="16" spans="1:11" s="8" customFormat="1" ht="25.5" x14ac:dyDescent="0.2">
      <c r="A16" s="62">
        <v>465</v>
      </c>
      <c r="B16" s="63" t="s">
        <v>85</v>
      </c>
      <c r="C16" s="63" t="s">
        <v>89</v>
      </c>
      <c r="D16" s="62">
        <v>124002389</v>
      </c>
      <c r="E16" s="62" t="s">
        <v>56</v>
      </c>
      <c r="F16" s="62" t="s">
        <v>16</v>
      </c>
      <c r="G16" s="64">
        <v>30975</v>
      </c>
      <c r="H16" s="65" t="s">
        <v>7</v>
      </c>
      <c r="I16" s="11">
        <v>231111</v>
      </c>
      <c r="J16" s="66" t="s">
        <v>8</v>
      </c>
    </row>
    <row r="17" spans="1:11" s="8" customFormat="1" ht="25.5" x14ac:dyDescent="0.2">
      <c r="A17" s="62">
        <v>2088</v>
      </c>
      <c r="B17" s="68" t="s">
        <v>75</v>
      </c>
      <c r="C17" s="100" t="s">
        <v>76</v>
      </c>
      <c r="D17" s="62">
        <v>131687202</v>
      </c>
      <c r="E17" s="62" t="s">
        <v>77</v>
      </c>
      <c r="F17" s="62" t="s">
        <v>19</v>
      </c>
      <c r="G17" s="64">
        <v>67260</v>
      </c>
      <c r="H17" s="65" t="s">
        <v>7</v>
      </c>
      <c r="I17" s="11">
        <v>231111</v>
      </c>
      <c r="J17" s="66" t="s">
        <v>8</v>
      </c>
    </row>
    <row r="18" spans="1:11" s="8" customFormat="1" ht="25.5" x14ac:dyDescent="0.2">
      <c r="A18" s="62">
        <v>83</v>
      </c>
      <c r="B18" s="68" t="s">
        <v>95</v>
      </c>
      <c r="C18" s="68" t="s">
        <v>95</v>
      </c>
      <c r="D18" s="74">
        <v>131622658</v>
      </c>
      <c r="E18" s="74" t="s">
        <v>40</v>
      </c>
      <c r="F18" s="75" t="s">
        <v>17</v>
      </c>
      <c r="G18" s="69">
        <v>16335</v>
      </c>
      <c r="H18" s="65" t="s">
        <v>7</v>
      </c>
      <c r="I18" s="11">
        <v>231111</v>
      </c>
      <c r="J18" s="66" t="s">
        <v>8</v>
      </c>
    </row>
    <row r="19" spans="1:11" s="8" customFormat="1" ht="25.5" x14ac:dyDescent="0.2">
      <c r="A19" s="62">
        <v>45568</v>
      </c>
      <c r="B19" s="63" t="s">
        <v>85</v>
      </c>
      <c r="C19" s="63" t="s">
        <v>89</v>
      </c>
      <c r="D19" s="74">
        <v>430109592</v>
      </c>
      <c r="E19" s="74" t="s">
        <v>20</v>
      </c>
      <c r="F19" s="75" t="s">
        <v>17</v>
      </c>
      <c r="G19" s="69">
        <v>27443.95</v>
      </c>
      <c r="H19" s="65" t="s">
        <v>7</v>
      </c>
      <c r="I19" s="11">
        <v>231111</v>
      </c>
      <c r="J19" s="66" t="s">
        <v>8</v>
      </c>
    </row>
    <row r="20" spans="1:11" s="8" customFormat="1" ht="25.5" x14ac:dyDescent="0.2">
      <c r="A20" s="67">
        <v>11556</v>
      </c>
      <c r="B20" s="68" t="s">
        <v>90</v>
      </c>
      <c r="C20" s="68" t="s">
        <v>91</v>
      </c>
      <c r="D20" s="62">
        <v>130663157</v>
      </c>
      <c r="E20" s="62" t="s">
        <v>53</v>
      </c>
      <c r="F20" s="62" t="s">
        <v>19</v>
      </c>
      <c r="G20" s="64">
        <v>118519.2</v>
      </c>
      <c r="H20" s="65" t="s">
        <v>7</v>
      </c>
      <c r="I20" s="11">
        <v>239302</v>
      </c>
      <c r="J20" s="66" t="s">
        <v>8</v>
      </c>
    </row>
    <row r="21" spans="1:11" s="8" customFormat="1" ht="25.5" x14ac:dyDescent="0.2">
      <c r="A21" s="67">
        <v>875</v>
      </c>
      <c r="B21" s="68">
        <v>45302</v>
      </c>
      <c r="C21" s="68">
        <v>45303</v>
      </c>
      <c r="D21" s="62">
        <v>401037272</v>
      </c>
      <c r="E21" s="62" t="s">
        <v>103</v>
      </c>
      <c r="F21" s="62" t="s">
        <v>104</v>
      </c>
      <c r="G21" s="64">
        <v>1490</v>
      </c>
      <c r="H21" s="65" t="s">
        <v>7</v>
      </c>
      <c r="I21" s="11"/>
      <c r="J21" s="66" t="s">
        <v>8</v>
      </c>
    </row>
    <row r="22" spans="1:11" s="8" customFormat="1" ht="25.5" x14ac:dyDescent="0.2">
      <c r="A22" s="62">
        <v>1464</v>
      </c>
      <c r="B22" s="76">
        <v>45607</v>
      </c>
      <c r="C22" s="63">
        <v>45608</v>
      </c>
      <c r="D22" s="62">
        <v>130537412</v>
      </c>
      <c r="E22" s="62" t="s">
        <v>57</v>
      </c>
      <c r="F22" s="62" t="s">
        <v>16</v>
      </c>
      <c r="G22" s="64">
        <v>55000</v>
      </c>
      <c r="H22" s="65" t="s">
        <v>7</v>
      </c>
      <c r="I22" s="11">
        <v>231111</v>
      </c>
      <c r="J22" s="66" t="s">
        <v>8</v>
      </c>
    </row>
    <row r="23" spans="1:11" s="8" customFormat="1" ht="25.5" x14ac:dyDescent="0.2">
      <c r="A23" s="62">
        <v>265</v>
      </c>
      <c r="B23" s="63" t="s">
        <v>95</v>
      </c>
      <c r="C23" s="63" t="s">
        <v>96</v>
      </c>
      <c r="D23" s="66">
        <v>101808241</v>
      </c>
      <c r="E23" s="66" t="s">
        <v>100</v>
      </c>
      <c r="F23" s="62" t="s">
        <v>17</v>
      </c>
      <c r="G23" s="64">
        <v>11500</v>
      </c>
      <c r="H23" s="65" t="s">
        <v>7</v>
      </c>
      <c r="I23" s="73">
        <v>231101</v>
      </c>
      <c r="J23" s="66" t="s">
        <v>8</v>
      </c>
    </row>
    <row r="24" spans="1:11" s="8" customFormat="1" ht="25.5" x14ac:dyDescent="0.2">
      <c r="A24" s="62">
        <v>4592</v>
      </c>
      <c r="B24" s="63">
        <v>45637</v>
      </c>
      <c r="C24" s="63">
        <v>45638</v>
      </c>
      <c r="D24" s="62">
        <v>101097434</v>
      </c>
      <c r="E24" s="119" t="s">
        <v>58</v>
      </c>
      <c r="F24" s="115" t="s">
        <v>32</v>
      </c>
      <c r="G24" s="64">
        <v>28229</v>
      </c>
      <c r="H24" s="65" t="s">
        <v>7</v>
      </c>
      <c r="I24" s="71">
        <v>231301</v>
      </c>
      <c r="J24" s="66" t="s">
        <v>8</v>
      </c>
    </row>
    <row r="25" spans="1:11" s="8" customFormat="1" ht="25.5" x14ac:dyDescent="0.2">
      <c r="A25" s="62">
        <v>48015</v>
      </c>
      <c r="B25" s="63">
        <v>45484</v>
      </c>
      <c r="C25" s="63">
        <v>45485</v>
      </c>
      <c r="D25" s="62">
        <v>101097434</v>
      </c>
      <c r="E25" s="120" t="s">
        <v>31</v>
      </c>
      <c r="F25" s="115" t="s">
        <v>32</v>
      </c>
      <c r="G25" s="64">
        <v>16021</v>
      </c>
      <c r="H25" s="65" t="s">
        <v>7</v>
      </c>
      <c r="I25" s="71">
        <v>231301</v>
      </c>
      <c r="J25" s="66" t="s">
        <v>8</v>
      </c>
    </row>
    <row r="26" spans="1:11" s="8" customFormat="1" ht="25.5" x14ac:dyDescent="0.2">
      <c r="A26" s="62">
        <v>1719</v>
      </c>
      <c r="B26" s="63" t="s">
        <v>82</v>
      </c>
      <c r="C26" s="63" t="s">
        <v>83</v>
      </c>
      <c r="D26" s="62">
        <v>101759738</v>
      </c>
      <c r="E26" s="62" t="s">
        <v>44</v>
      </c>
      <c r="F26" s="62" t="s">
        <v>45</v>
      </c>
      <c r="G26" s="64">
        <v>42480</v>
      </c>
      <c r="H26" s="65" t="s">
        <v>7</v>
      </c>
      <c r="I26" s="11">
        <v>225304</v>
      </c>
      <c r="J26" s="66" t="s">
        <v>8</v>
      </c>
    </row>
    <row r="27" spans="1:11" s="8" customFormat="1" ht="25.5" x14ac:dyDescent="0.2">
      <c r="A27" s="62">
        <v>55630</v>
      </c>
      <c r="B27" s="63">
        <v>45607</v>
      </c>
      <c r="C27" s="63">
        <v>45608</v>
      </c>
      <c r="D27" s="62">
        <v>101062088</v>
      </c>
      <c r="E27" s="62" t="s">
        <v>54</v>
      </c>
      <c r="F27" s="62" t="s">
        <v>16</v>
      </c>
      <c r="G27" s="64">
        <v>30760</v>
      </c>
      <c r="H27" s="65" t="s">
        <v>7</v>
      </c>
      <c r="I27" s="11">
        <v>231111</v>
      </c>
      <c r="J27" s="66" t="s">
        <v>8</v>
      </c>
    </row>
    <row r="28" spans="1:11" s="8" customFormat="1" ht="25.5" x14ac:dyDescent="0.2">
      <c r="A28" s="83">
        <v>869</v>
      </c>
      <c r="B28" s="84" t="s">
        <v>59</v>
      </c>
      <c r="C28" s="84" t="s">
        <v>60</v>
      </c>
      <c r="D28" s="85">
        <v>131060031</v>
      </c>
      <c r="E28" s="85" t="s">
        <v>61</v>
      </c>
      <c r="F28" s="85" t="s">
        <v>37</v>
      </c>
      <c r="G28" s="86">
        <v>17936</v>
      </c>
      <c r="H28" s="87" t="s">
        <v>7</v>
      </c>
      <c r="I28" s="88">
        <v>222201</v>
      </c>
      <c r="J28" s="89" t="s">
        <v>8</v>
      </c>
    </row>
    <row r="29" spans="1:11" s="8" customFormat="1" ht="25.5" x14ac:dyDescent="0.2">
      <c r="A29" s="62">
        <v>120</v>
      </c>
      <c r="B29" s="76" t="s">
        <v>95</v>
      </c>
      <c r="C29" s="63" t="s">
        <v>96</v>
      </c>
      <c r="D29" s="62">
        <v>132230744</v>
      </c>
      <c r="E29" s="62" t="s">
        <v>97</v>
      </c>
      <c r="F29" s="62" t="s">
        <v>98</v>
      </c>
      <c r="G29" s="64">
        <v>80000</v>
      </c>
      <c r="H29" s="87" t="s">
        <v>7</v>
      </c>
      <c r="I29" s="107"/>
      <c r="J29" s="89" t="s">
        <v>8</v>
      </c>
      <c r="K29" s="18"/>
    </row>
    <row r="30" spans="1:11" ht="25.5" x14ac:dyDescent="0.25">
      <c r="A30" s="62">
        <v>7598</v>
      </c>
      <c r="B30" s="63" t="s">
        <v>75</v>
      </c>
      <c r="C30" s="63" t="s">
        <v>76</v>
      </c>
      <c r="D30" s="66">
        <v>131398073</v>
      </c>
      <c r="E30" s="66" t="s">
        <v>51</v>
      </c>
      <c r="F30" s="62" t="s">
        <v>16</v>
      </c>
      <c r="G30" s="64">
        <v>89680</v>
      </c>
      <c r="H30" s="65" t="s">
        <v>7</v>
      </c>
      <c r="I30" s="11">
        <v>231111</v>
      </c>
      <c r="J30" s="66" t="s">
        <v>8</v>
      </c>
      <c r="K30" s="8"/>
    </row>
    <row r="31" spans="1:11" ht="25.5" x14ac:dyDescent="0.25">
      <c r="A31" s="62">
        <v>800</v>
      </c>
      <c r="B31" s="63" t="s">
        <v>85</v>
      </c>
      <c r="C31" s="63" t="s">
        <v>89</v>
      </c>
      <c r="D31" s="66" t="s">
        <v>87</v>
      </c>
      <c r="E31" s="66" t="s">
        <v>88</v>
      </c>
      <c r="F31" s="62" t="s">
        <v>17</v>
      </c>
      <c r="G31" s="64">
        <v>32995</v>
      </c>
      <c r="H31" s="65" t="s">
        <v>7</v>
      </c>
      <c r="I31" s="73">
        <v>231101</v>
      </c>
      <c r="J31" s="66" t="s">
        <v>8</v>
      </c>
      <c r="K31" s="8"/>
    </row>
    <row r="32" spans="1:11" ht="25.5" x14ac:dyDescent="0.25">
      <c r="A32" s="67">
        <v>102</v>
      </c>
      <c r="B32" s="97" t="s">
        <v>78</v>
      </c>
      <c r="C32" s="63" t="s">
        <v>94</v>
      </c>
      <c r="D32" s="62">
        <v>131651887</v>
      </c>
      <c r="E32" s="62" t="s">
        <v>92</v>
      </c>
      <c r="F32" s="62" t="s">
        <v>42</v>
      </c>
      <c r="G32" s="64">
        <v>20095.28</v>
      </c>
      <c r="H32" s="65" t="s">
        <v>7</v>
      </c>
      <c r="I32" s="11" t="s">
        <v>99</v>
      </c>
      <c r="J32" s="98" t="s">
        <v>8</v>
      </c>
      <c r="K32" s="8"/>
    </row>
    <row r="33" spans="1:10" ht="25.5" x14ac:dyDescent="0.25">
      <c r="A33" s="67">
        <v>101</v>
      </c>
      <c r="B33" s="97">
        <v>45333</v>
      </c>
      <c r="C33" s="63">
        <v>45334</v>
      </c>
      <c r="D33" s="62">
        <v>131651887</v>
      </c>
      <c r="E33" s="62" t="s">
        <v>92</v>
      </c>
      <c r="F33" s="62" t="s">
        <v>93</v>
      </c>
      <c r="G33" s="64">
        <v>133908</v>
      </c>
      <c r="H33" s="65" t="s">
        <v>7</v>
      </c>
      <c r="I33" s="11"/>
      <c r="J33" s="98" t="s">
        <v>8</v>
      </c>
    </row>
    <row r="34" spans="1:10" ht="25.5" x14ac:dyDescent="0.25">
      <c r="A34" s="67">
        <v>1739</v>
      </c>
      <c r="B34" s="97" t="s">
        <v>73</v>
      </c>
      <c r="C34" s="63" t="s">
        <v>74</v>
      </c>
      <c r="D34" s="62">
        <v>132427505</v>
      </c>
      <c r="E34" s="62" t="s">
        <v>43</v>
      </c>
      <c r="F34" s="62" t="s">
        <v>42</v>
      </c>
      <c r="G34" s="64">
        <v>71818.929999999993</v>
      </c>
      <c r="H34" s="65" t="s">
        <v>7</v>
      </c>
      <c r="I34" s="11"/>
      <c r="J34" s="98" t="s">
        <v>8</v>
      </c>
    </row>
    <row r="35" spans="1:10" ht="25.5" x14ac:dyDescent="0.25">
      <c r="A35" s="62">
        <v>53593</v>
      </c>
      <c r="B35" s="63" t="s">
        <v>64</v>
      </c>
      <c r="C35" s="63" t="s">
        <v>67</v>
      </c>
      <c r="D35" s="62">
        <v>101625589</v>
      </c>
      <c r="E35" s="62" t="s">
        <v>68</v>
      </c>
      <c r="F35" s="62" t="s">
        <v>19</v>
      </c>
      <c r="G35" s="64">
        <v>75000</v>
      </c>
      <c r="H35" s="65" t="s">
        <v>7</v>
      </c>
      <c r="I35" s="11">
        <v>239302</v>
      </c>
      <c r="J35" s="66" t="s">
        <v>8</v>
      </c>
    </row>
    <row r="36" spans="1:10" ht="25.5" x14ac:dyDescent="0.25">
      <c r="A36" s="62">
        <v>193</v>
      </c>
      <c r="B36" s="63" t="s">
        <v>85</v>
      </c>
      <c r="C36" s="63" t="s">
        <v>89</v>
      </c>
      <c r="D36" s="62">
        <v>101001577</v>
      </c>
      <c r="E36" s="62" t="s">
        <v>101</v>
      </c>
      <c r="F36" s="62" t="s">
        <v>102</v>
      </c>
      <c r="G36" s="64">
        <v>20302.32</v>
      </c>
      <c r="H36" s="65" t="s">
        <v>7</v>
      </c>
      <c r="I36" s="11"/>
      <c r="J36" s="66" t="s">
        <v>8</v>
      </c>
    </row>
    <row r="37" spans="1:10" ht="25.5" x14ac:dyDescent="0.25">
      <c r="A37" s="62">
        <v>61</v>
      </c>
      <c r="B37" s="68" t="s">
        <v>78</v>
      </c>
      <c r="C37" s="72" t="s">
        <v>79</v>
      </c>
      <c r="D37" s="62">
        <v>132700651</v>
      </c>
      <c r="E37" s="62" t="s">
        <v>41</v>
      </c>
      <c r="F37" s="62" t="s">
        <v>28</v>
      </c>
      <c r="G37" s="64">
        <v>28370</v>
      </c>
      <c r="H37" s="65" t="s">
        <v>7</v>
      </c>
      <c r="I37" s="62">
        <v>239301</v>
      </c>
      <c r="J37" s="66" t="s">
        <v>8</v>
      </c>
    </row>
    <row r="38" spans="1:10" ht="25.5" x14ac:dyDescent="0.25">
      <c r="A38" s="62">
        <v>514</v>
      </c>
      <c r="B38" s="63" t="s">
        <v>64</v>
      </c>
      <c r="C38" s="63" t="s">
        <v>67</v>
      </c>
      <c r="D38" s="66">
        <v>131480489</v>
      </c>
      <c r="E38" s="66" t="s">
        <v>46</v>
      </c>
      <c r="F38" s="62" t="s">
        <v>16</v>
      </c>
      <c r="G38" s="64">
        <v>39000</v>
      </c>
      <c r="H38" s="65" t="s">
        <v>7</v>
      </c>
      <c r="I38" s="11">
        <v>231111</v>
      </c>
      <c r="J38" s="66" t="s">
        <v>8</v>
      </c>
    </row>
    <row r="39" spans="1:10" ht="25.5" x14ac:dyDescent="0.25">
      <c r="A39" s="62">
        <v>700</v>
      </c>
      <c r="B39" s="63">
        <v>45302</v>
      </c>
      <c r="C39" s="63">
        <v>45303</v>
      </c>
      <c r="D39" s="62">
        <v>131747191</v>
      </c>
      <c r="E39" s="62" t="s">
        <v>47</v>
      </c>
      <c r="F39" s="62" t="s">
        <v>19</v>
      </c>
      <c r="G39" s="64">
        <v>61425.08</v>
      </c>
      <c r="H39" s="65" t="s">
        <v>7</v>
      </c>
      <c r="I39" s="11">
        <v>239302</v>
      </c>
      <c r="J39" s="66" t="s">
        <v>8</v>
      </c>
    </row>
    <row r="40" spans="1:10" ht="25.5" x14ac:dyDescent="0.25">
      <c r="A40" s="62">
        <v>729</v>
      </c>
      <c r="B40" s="63" t="s">
        <v>62</v>
      </c>
      <c r="C40" s="63" t="s">
        <v>63</v>
      </c>
      <c r="D40" s="62">
        <v>131747191</v>
      </c>
      <c r="E40" s="62" t="s">
        <v>47</v>
      </c>
      <c r="F40" s="62" t="s">
        <v>19</v>
      </c>
      <c r="G40" s="64">
        <v>58914</v>
      </c>
      <c r="H40" s="65" t="s">
        <v>7</v>
      </c>
      <c r="I40" s="11">
        <v>239302</v>
      </c>
      <c r="J40" s="66" t="s">
        <v>8</v>
      </c>
    </row>
    <row r="41" spans="1:10" ht="25.5" x14ac:dyDescent="0.25">
      <c r="A41" s="62">
        <v>15788</v>
      </c>
      <c r="B41" s="68" t="s">
        <v>64</v>
      </c>
      <c r="C41" s="68" t="s">
        <v>67</v>
      </c>
      <c r="D41" s="62">
        <v>131354238</v>
      </c>
      <c r="E41" s="80" t="s">
        <v>48</v>
      </c>
      <c r="F41" s="80" t="s">
        <v>49</v>
      </c>
      <c r="G41" s="81">
        <v>41634</v>
      </c>
      <c r="H41" s="70" t="s">
        <v>7</v>
      </c>
      <c r="I41" s="99">
        <v>237203</v>
      </c>
      <c r="J41" s="66" t="s">
        <v>8</v>
      </c>
    </row>
    <row r="42" spans="1:10" ht="25.5" x14ac:dyDescent="0.25">
      <c r="A42" s="62">
        <v>54375</v>
      </c>
      <c r="B42" s="68" t="s">
        <v>73</v>
      </c>
      <c r="C42" s="68" t="s">
        <v>74</v>
      </c>
      <c r="D42" s="62">
        <v>131354238</v>
      </c>
      <c r="E42" s="80" t="s">
        <v>48</v>
      </c>
      <c r="F42" s="80" t="s">
        <v>49</v>
      </c>
      <c r="G42" s="81">
        <v>29750</v>
      </c>
      <c r="H42" s="70" t="s">
        <v>7</v>
      </c>
      <c r="I42" s="99">
        <v>237203</v>
      </c>
      <c r="J42" s="66" t="s">
        <v>8</v>
      </c>
    </row>
    <row r="43" spans="1:10" ht="25.5" x14ac:dyDescent="0.25">
      <c r="A43" s="62">
        <v>370</v>
      </c>
      <c r="B43" s="63">
        <v>45638</v>
      </c>
      <c r="C43" s="63">
        <v>45638</v>
      </c>
      <c r="D43" s="67">
        <v>131999123</v>
      </c>
      <c r="E43" s="67" t="s">
        <v>29</v>
      </c>
      <c r="F43" s="62" t="s">
        <v>19</v>
      </c>
      <c r="G43" s="69">
        <v>67500</v>
      </c>
      <c r="H43" s="70" t="s">
        <v>7</v>
      </c>
      <c r="I43" s="71">
        <v>239301</v>
      </c>
      <c r="J43" s="66" t="s">
        <v>8</v>
      </c>
    </row>
    <row r="44" spans="1:10" ht="25.5" x14ac:dyDescent="0.25">
      <c r="A44" s="62">
        <v>377</v>
      </c>
      <c r="B44" s="63" t="s">
        <v>75</v>
      </c>
      <c r="C44" s="63" t="s">
        <v>76</v>
      </c>
      <c r="D44" s="67">
        <v>131999123</v>
      </c>
      <c r="E44" s="67" t="s">
        <v>29</v>
      </c>
      <c r="F44" s="62" t="s">
        <v>19</v>
      </c>
      <c r="G44" s="69">
        <v>105562.8</v>
      </c>
      <c r="H44" s="70" t="s">
        <v>7</v>
      </c>
      <c r="I44" s="71">
        <v>239301</v>
      </c>
      <c r="J44" s="66" t="s">
        <v>8</v>
      </c>
    </row>
    <row r="45" spans="1:10" x14ac:dyDescent="0.25">
      <c r="A45" s="13"/>
      <c r="B45" s="17"/>
      <c r="C45" s="17"/>
      <c r="D45" s="13"/>
      <c r="E45" s="29"/>
      <c r="F45" s="43"/>
      <c r="G45" s="30"/>
      <c r="H45" s="40"/>
      <c r="I45" s="42"/>
      <c r="J45" s="44"/>
    </row>
    <row r="46" spans="1:10" x14ac:dyDescent="0.25">
      <c r="A46" s="13"/>
      <c r="B46" s="17"/>
      <c r="C46" s="17"/>
      <c r="D46" s="13"/>
      <c r="E46" s="13"/>
      <c r="F46" s="13"/>
      <c r="G46" s="14"/>
      <c r="H46" s="15"/>
      <c r="I46" s="16"/>
      <c r="J46" s="12"/>
    </row>
    <row r="47" spans="1:10" x14ac:dyDescent="0.25">
      <c r="A47" s="13"/>
      <c r="B47" s="17"/>
      <c r="C47" s="17"/>
      <c r="D47" s="13"/>
      <c r="E47" s="13"/>
      <c r="F47" s="13"/>
      <c r="G47" s="14"/>
      <c r="H47" s="15"/>
      <c r="I47" s="16"/>
      <c r="J47" s="12"/>
    </row>
    <row r="48" spans="1:10" ht="15.75" x14ac:dyDescent="0.25">
      <c r="A48" s="46"/>
      <c r="B48" s="47"/>
      <c r="C48" s="47"/>
      <c r="D48" s="46"/>
      <c r="E48" s="46"/>
      <c r="F48" s="108" t="s">
        <v>14</v>
      </c>
      <c r="G48" s="121">
        <f>SUM(G12:G47)</f>
        <v>1430713.74</v>
      </c>
      <c r="H48" s="48"/>
      <c r="I48" s="48"/>
      <c r="J48" s="48"/>
    </row>
    <row r="49" spans="1:10" x14ac:dyDescent="0.25">
      <c r="A49" s="13"/>
      <c r="B49" s="41"/>
      <c r="C49" s="41"/>
      <c r="D49" s="13"/>
      <c r="E49" s="13"/>
      <c r="F49" s="13"/>
      <c r="G49" s="14"/>
      <c r="H49" s="14"/>
      <c r="I49" s="14"/>
      <c r="J49" s="14"/>
    </row>
    <row r="50" spans="1:10" ht="21" x14ac:dyDescent="0.35">
      <c r="A50" s="130" t="s">
        <v>23</v>
      </c>
      <c r="B50" s="130"/>
      <c r="C50" s="130"/>
      <c r="D50" s="130"/>
      <c r="E50" s="130"/>
      <c r="F50" s="130"/>
      <c r="G50" s="130"/>
      <c r="H50" s="130"/>
      <c r="I50" s="130"/>
      <c r="J50" s="130"/>
    </row>
    <row r="51" spans="1:10" x14ac:dyDescent="0.25">
      <c r="A51" s="13"/>
      <c r="B51" s="17"/>
      <c r="C51" s="17"/>
      <c r="D51" s="13"/>
      <c r="E51" s="29"/>
      <c r="F51" s="58"/>
      <c r="G51" s="14"/>
      <c r="H51" s="14"/>
      <c r="I51" s="59"/>
      <c r="J51" s="28"/>
    </row>
    <row r="52" spans="1:10" x14ac:dyDescent="0.25">
      <c r="A52" s="67"/>
      <c r="B52" s="63"/>
      <c r="C52" s="63"/>
      <c r="D52" s="13"/>
      <c r="E52" s="13"/>
      <c r="F52" s="112"/>
      <c r="G52" s="14"/>
      <c r="H52" s="15"/>
      <c r="I52" s="16"/>
      <c r="J52" s="12"/>
    </row>
    <row r="53" spans="1:10" ht="25.5" x14ac:dyDescent="0.25">
      <c r="A53" s="67">
        <v>27</v>
      </c>
      <c r="B53" s="63" t="s">
        <v>85</v>
      </c>
      <c r="C53" s="63" t="s">
        <v>86</v>
      </c>
      <c r="D53" s="62">
        <v>132423951</v>
      </c>
      <c r="E53" s="62" t="s">
        <v>30</v>
      </c>
      <c r="F53" s="117" t="s">
        <v>33</v>
      </c>
      <c r="G53" s="64">
        <v>39657.32</v>
      </c>
      <c r="H53" s="65" t="s">
        <v>7</v>
      </c>
      <c r="I53" s="11">
        <v>227101</v>
      </c>
      <c r="J53" s="66" t="s">
        <v>8</v>
      </c>
    </row>
    <row r="54" spans="1:10" ht="15.75" x14ac:dyDescent="0.25">
      <c r="A54" s="22"/>
      <c r="B54" s="23"/>
      <c r="C54" s="23"/>
      <c r="D54" s="24"/>
      <c r="E54" s="25"/>
      <c r="F54" s="60" t="s">
        <v>14</v>
      </c>
      <c r="G54" s="122">
        <f>G52+G53</f>
        <v>39657.32</v>
      </c>
      <c r="H54" s="25"/>
      <c r="I54" s="25"/>
      <c r="J54" s="25"/>
    </row>
    <row r="55" spans="1:10" x14ac:dyDescent="0.25">
      <c r="A55" s="49"/>
      <c r="B55" s="50"/>
      <c r="C55" s="50"/>
      <c r="D55" s="51"/>
      <c r="E55" s="49"/>
      <c r="F55" s="49"/>
      <c r="G55" s="52"/>
      <c r="H55" s="28"/>
      <c r="I55" s="28"/>
      <c r="J55" s="28"/>
    </row>
    <row r="56" spans="1:10" ht="21" x14ac:dyDescent="0.35">
      <c r="A56" s="131" t="s">
        <v>11</v>
      </c>
      <c r="B56" s="131"/>
      <c r="C56" s="131"/>
      <c r="D56" s="131"/>
      <c r="E56" s="131"/>
      <c r="F56" s="131"/>
      <c r="G56" s="131"/>
      <c r="H56" s="131"/>
      <c r="I56" s="131"/>
      <c r="J56" s="131"/>
    </row>
    <row r="57" spans="1:10" ht="25.5" x14ac:dyDescent="0.25">
      <c r="A57" s="62">
        <v>16216</v>
      </c>
      <c r="B57" s="63" t="s">
        <v>75</v>
      </c>
      <c r="C57" s="63" t="s">
        <v>76</v>
      </c>
      <c r="D57" s="62">
        <v>101597862</v>
      </c>
      <c r="E57" s="62" t="s">
        <v>71</v>
      </c>
      <c r="F57" s="62" t="s">
        <v>19</v>
      </c>
      <c r="G57" s="64">
        <v>5894.1</v>
      </c>
      <c r="H57" s="65" t="s">
        <v>7</v>
      </c>
      <c r="I57" s="11">
        <v>239302</v>
      </c>
      <c r="J57" s="66" t="s">
        <v>8</v>
      </c>
    </row>
    <row r="58" spans="1:10" ht="25.5" x14ac:dyDescent="0.25">
      <c r="A58" s="62">
        <v>16145</v>
      </c>
      <c r="B58" s="63" t="s">
        <v>69</v>
      </c>
      <c r="C58" s="63" t="s">
        <v>70</v>
      </c>
      <c r="D58" s="62">
        <v>101597862</v>
      </c>
      <c r="E58" s="62" t="s">
        <v>71</v>
      </c>
      <c r="F58" s="62" t="s">
        <v>19</v>
      </c>
      <c r="G58" s="64">
        <v>61950</v>
      </c>
      <c r="H58" s="65" t="s">
        <v>7</v>
      </c>
      <c r="I58" s="11">
        <v>239302</v>
      </c>
      <c r="J58" s="66" t="s">
        <v>8</v>
      </c>
    </row>
    <row r="59" spans="1:10" x14ac:dyDescent="0.25">
      <c r="A59" s="33"/>
      <c r="B59" s="17"/>
      <c r="C59" s="36"/>
      <c r="D59" s="12"/>
      <c r="E59" s="12"/>
      <c r="F59" s="13"/>
      <c r="G59" s="14"/>
      <c r="H59" s="15"/>
      <c r="I59" s="16"/>
      <c r="J59" s="12"/>
    </row>
    <row r="60" spans="1:10" ht="15.75" x14ac:dyDescent="0.25">
      <c r="A60" s="109"/>
      <c r="B60" s="109"/>
      <c r="C60" s="109"/>
      <c r="D60" s="109"/>
      <c r="E60" s="109"/>
      <c r="F60" s="61" t="s">
        <v>14</v>
      </c>
      <c r="G60" s="123">
        <f>G57+G58</f>
        <v>67844.100000000006</v>
      </c>
      <c r="H60" s="109"/>
      <c r="I60" s="109"/>
      <c r="J60" s="109"/>
    </row>
    <row r="61" spans="1:10" x14ac:dyDescent="0.25">
      <c r="A61" s="53"/>
      <c r="B61" s="54"/>
      <c r="C61" s="54"/>
      <c r="D61" s="29"/>
      <c r="E61" s="29"/>
      <c r="F61" s="29"/>
      <c r="G61" s="30"/>
      <c r="H61" s="40"/>
      <c r="I61" s="42"/>
      <c r="J61" s="45"/>
    </row>
    <row r="62" spans="1:10" x14ac:dyDescent="0.25">
      <c r="A62" s="34"/>
      <c r="B62" s="34"/>
      <c r="C62" s="34"/>
      <c r="D62" s="34"/>
      <c r="E62" s="34"/>
      <c r="F62" s="34"/>
      <c r="G62" s="35"/>
      <c r="H62" s="34"/>
      <c r="I62" s="34"/>
      <c r="J62" s="34"/>
    </row>
    <row r="63" spans="1:10" ht="21" x14ac:dyDescent="0.35">
      <c r="A63" s="126" t="s">
        <v>72</v>
      </c>
      <c r="B63" s="126"/>
      <c r="C63" s="126"/>
      <c r="D63" s="126"/>
      <c r="E63" s="126"/>
      <c r="F63" s="126"/>
      <c r="G63" s="126"/>
      <c r="H63" s="126"/>
      <c r="I63" s="126"/>
      <c r="J63" s="126"/>
    </row>
    <row r="64" spans="1:10" ht="21" x14ac:dyDescent="0.35">
      <c r="A64" s="55"/>
      <c r="B64" s="55"/>
      <c r="C64" s="55"/>
      <c r="D64" s="56"/>
      <c r="E64" s="56"/>
      <c r="F64" s="56"/>
      <c r="G64" s="57"/>
      <c r="H64" s="56"/>
      <c r="I64" s="56"/>
      <c r="J64" s="56"/>
    </row>
    <row r="65" spans="1:10" ht="25.5" x14ac:dyDescent="0.25">
      <c r="A65" s="83">
        <v>292</v>
      </c>
      <c r="B65" s="63">
        <v>45454</v>
      </c>
      <c r="C65" s="114"/>
      <c r="D65" s="66">
        <v>132411252</v>
      </c>
      <c r="E65" s="66" t="s">
        <v>50</v>
      </c>
      <c r="F65" s="62" t="s">
        <v>17</v>
      </c>
      <c r="G65" s="64">
        <v>69999.960000000006</v>
      </c>
      <c r="H65" s="65" t="s">
        <v>7</v>
      </c>
      <c r="I65" s="11">
        <v>231111</v>
      </c>
      <c r="J65" s="66" t="s">
        <v>8</v>
      </c>
    </row>
    <row r="66" spans="1:10" ht="25.5" x14ac:dyDescent="0.25">
      <c r="A66" s="83">
        <v>355</v>
      </c>
      <c r="B66" s="63" t="s">
        <v>75</v>
      </c>
      <c r="C66" s="114"/>
      <c r="D66" s="66">
        <v>132411252</v>
      </c>
      <c r="E66" s="66" t="s">
        <v>50</v>
      </c>
      <c r="F66" s="62" t="s">
        <v>17</v>
      </c>
      <c r="G66" s="64">
        <v>46999.4</v>
      </c>
      <c r="H66" s="65" t="s">
        <v>7</v>
      </c>
      <c r="I66" s="11">
        <v>231111</v>
      </c>
      <c r="J66" s="66" t="s">
        <v>8</v>
      </c>
    </row>
    <row r="67" spans="1:10" ht="25.5" x14ac:dyDescent="0.35">
      <c r="A67" s="101">
        <v>286</v>
      </c>
      <c r="B67" s="77" t="s">
        <v>62</v>
      </c>
      <c r="C67" s="78"/>
      <c r="D67" s="62">
        <v>131394592</v>
      </c>
      <c r="E67" s="62" t="s">
        <v>65</v>
      </c>
      <c r="F67" s="75" t="s">
        <v>19</v>
      </c>
      <c r="G67" s="64">
        <v>137354.1</v>
      </c>
      <c r="H67" s="65" t="s">
        <v>7</v>
      </c>
      <c r="I67" s="11">
        <v>231111</v>
      </c>
      <c r="J67" s="98" t="s">
        <v>8</v>
      </c>
    </row>
    <row r="68" spans="1:10" x14ac:dyDescent="0.25">
      <c r="A68" s="116">
        <v>355</v>
      </c>
      <c r="B68" s="90">
        <v>45515</v>
      </c>
      <c r="C68" s="91"/>
      <c r="D68" s="92">
        <v>130751196</v>
      </c>
      <c r="E68" s="92" t="s">
        <v>80</v>
      </c>
      <c r="F68" s="92" t="s">
        <v>81</v>
      </c>
      <c r="G68" s="93">
        <v>44320</v>
      </c>
      <c r="H68" s="94" t="s">
        <v>7</v>
      </c>
      <c r="I68" s="95">
        <v>239302</v>
      </c>
      <c r="J68" s="66"/>
    </row>
    <row r="69" spans="1:10" x14ac:dyDescent="0.25">
      <c r="A69" s="116">
        <v>355</v>
      </c>
      <c r="B69" s="90" t="s">
        <v>82</v>
      </c>
      <c r="C69" s="91"/>
      <c r="D69" s="92">
        <v>130751196</v>
      </c>
      <c r="E69" s="92" t="s">
        <v>80</v>
      </c>
      <c r="F69" s="92" t="s">
        <v>81</v>
      </c>
      <c r="G69" s="93">
        <v>44320</v>
      </c>
      <c r="H69" s="94" t="s">
        <v>7</v>
      </c>
      <c r="I69" s="95">
        <v>239302</v>
      </c>
      <c r="J69" s="96"/>
    </row>
    <row r="70" spans="1:10" ht="25.5" x14ac:dyDescent="0.35">
      <c r="A70" s="75">
        <v>507</v>
      </c>
      <c r="B70" s="79">
        <v>45607</v>
      </c>
      <c r="C70" s="113"/>
      <c r="D70" s="62">
        <v>130299633</v>
      </c>
      <c r="E70" s="62" t="s">
        <v>34</v>
      </c>
      <c r="F70" s="80" t="s">
        <v>35</v>
      </c>
      <c r="G70" s="81">
        <v>43435.8</v>
      </c>
      <c r="H70" s="81" t="s">
        <v>7</v>
      </c>
      <c r="I70" s="11">
        <v>239301</v>
      </c>
      <c r="J70" s="82" t="s">
        <v>8</v>
      </c>
    </row>
    <row r="71" spans="1:10" ht="25.5" x14ac:dyDescent="0.25">
      <c r="A71" s="83">
        <v>182</v>
      </c>
      <c r="B71" s="84" t="s">
        <v>66</v>
      </c>
      <c r="C71" s="84"/>
      <c r="D71" s="85">
        <v>131060031</v>
      </c>
      <c r="E71" s="85" t="s">
        <v>36</v>
      </c>
      <c r="F71" s="85" t="s">
        <v>37</v>
      </c>
      <c r="G71" s="86">
        <v>97318.14</v>
      </c>
      <c r="H71" s="87" t="s">
        <v>7</v>
      </c>
      <c r="I71" s="88">
        <v>222201</v>
      </c>
      <c r="J71" s="89" t="s">
        <v>8</v>
      </c>
    </row>
    <row r="72" spans="1:10" ht="25.5" x14ac:dyDescent="0.25">
      <c r="A72" s="83">
        <v>181</v>
      </c>
      <c r="B72" s="84" t="s">
        <v>66</v>
      </c>
      <c r="C72" s="84"/>
      <c r="D72" s="85">
        <v>131060031</v>
      </c>
      <c r="E72" s="85" t="s">
        <v>36</v>
      </c>
      <c r="F72" s="85" t="s">
        <v>37</v>
      </c>
      <c r="G72" s="86">
        <v>139830</v>
      </c>
      <c r="H72" s="87" t="s">
        <v>7</v>
      </c>
      <c r="I72" s="88">
        <v>222201</v>
      </c>
      <c r="J72" s="89" t="s">
        <v>8</v>
      </c>
    </row>
    <row r="73" spans="1:10" ht="15.75" x14ac:dyDescent="0.25">
      <c r="A73" s="34"/>
      <c r="B73" s="34"/>
      <c r="C73" s="34"/>
      <c r="D73" s="34"/>
      <c r="E73" s="34"/>
      <c r="F73" s="118" t="s">
        <v>14</v>
      </c>
      <c r="G73" s="124">
        <f>G65+G66+G67+G68+G69+G70+G71+G72</f>
        <v>623577.4</v>
      </c>
      <c r="H73" s="34"/>
      <c r="I73" s="34"/>
      <c r="J73" s="34"/>
    </row>
    <row r="74" spans="1:10" ht="21" x14ac:dyDescent="0.35">
      <c r="A74" s="126" t="s">
        <v>24</v>
      </c>
      <c r="B74" s="126"/>
      <c r="C74" s="126"/>
      <c r="D74" s="126"/>
      <c r="E74" s="126"/>
      <c r="F74" s="126"/>
      <c r="G74" s="126"/>
      <c r="H74" s="126"/>
      <c r="I74" s="126"/>
      <c r="J74" s="126"/>
    </row>
    <row r="75" spans="1:10" ht="25.5" x14ac:dyDescent="0.35">
      <c r="A75" s="101">
        <v>314</v>
      </c>
      <c r="B75" s="77" t="s">
        <v>69</v>
      </c>
      <c r="C75" s="102"/>
      <c r="D75" s="62">
        <v>131228275</v>
      </c>
      <c r="E75" s="62" t="s">
        <v>52</v>
      </c>
      <c r="F75" s="75" t="s">
        <v>19</v>
      </c>
      <c r="G75" s="64">
        <v>173900</v>
      </c>
      <c r="H75" s="65" t="s">
        <v>7</v>
      </c>
      <c r="I75" s="11">
        <v>231111</v>
      </c>
      <c r="J75" s="98" t="s">
        <v>8</v>
      </c>
    </row>
    <row r="76" spans="1:10" ht="25.5" x14ac:dyDescent="0.25">
      <c r="A76" s="83">
        <v>651</v>
      </c>
      <c r="B76" s="90" t="s">
        <v>64</v>
      </c>
      <c r="C76" s="91"/>
      <c r="D76" s="92">
        <v>101632526</v>
      </c>
      <c r="E76" s="92" t="s">
        <v>38</v>
      </c>
      <c r="F76" s="92" t="s">
        <v>39</v>
      </c>
      <c r="G76" s="93">
        <v>111600</v>
      </c>
      <c r="H76" s="94" t="s">
        <v>7</v>
      </c>
      <c r="I76" s="95">
        <v>239302</v>
      </c>
      <c r="J76" s="96" t="s">
        <v>8</v>
      </c>
    </row>
    <row r="77" spans="1:10" ht="15.75" x14ac:dyDescent="0.25">
      <c r="A77" s="27"/>
      <c r="B77" s="27"/>
      <c r="C77" s="27"/>
      <c r="D77" s="27"/>
      <c r="E77" s="27"/>
      <c r="F77" s="118" t="s">
        <v>14</v>
      </c>
      <c r="G77" s="125">
        <f>G75+G76</f>
        <v>285500</v>
      </c>
      <c r="H77" s="27"/>
      <c r="I77" s="27"/>
      <c r="J77" s="27"/>
    </row>
    <row r="78" spans="1:10" x14ac:dyDescent="0.25">
      <c r="A78" s="31"/>
      <c r="B78" s="37"/>
      <c r="C78" s="37"/>
      <c r="D78" s="31"/>
      <c r="E78" s="31"/>
      <c r="F78" s="31"/>
      <c r="G78" s="32"/>
      <c r="H78" s="31"/>
      <c r="I78" s="31"/>
      <c r="J78" s="31"/>
    </row>
    <row r="79" spans="1:10" x14ac:dyDescent="0.25">
      <c r="A79" s="31"/>
      <c r="B79" s="37"/>
      <c r="C79" s="38"/>
      <c r="D79" s="39"/>
      <c r="E79" s="31"/>
      <c r="F79" s="31" t="s">
        <v>21</v>
      </c>
      <c r="G79" s="32"/>
      <c r="H79" s="31"/>
      <c r="I79" s="31"/>
      <c r="J79" s="31"/>
    </row>
    <row r="80" spans="1:10" x14ac:dyDescent="0.25">
      <c r="A80" s="31"/>
      <c r="B80" s="37"/>
      <c r="C80" s="37"/>
      <c r="D80" s="31"/>
      <c r="E80" s="31"/>
      <c r="F80" s="31"/>
      <c r="G80" s="32"/>
      <c r="H80" s="31"/>
      <c r="I80" s="31"/>
      <c r="J80" s="31"/>
    </row>
    <row r="81" spans="1:10" x14ac:dyDescent="0.25">
      <c r="A81" s="31"/>
      <c r="B81" s="37"/>
      <c r="C81" s="37"/>
      <c r="D81" s="31"/>
      <c r="E81" s="31"/>
      <c r="F81" s="31"/>
      <c r="G81" s="32"/>
      <c r="H81" s="31"/>
      <c r="I81" s="31"/>
      <c r="J81" s="31"/>
    </row>
    <row r="82" spans="1:10" x14ac:dyDescent="0.25">
      <c r="A82" s="31"/>
      <c r="B82" s="37"/>
      <c r="C82" s="37"/>
      <c r="D82" s="31"/>
      <c r="E82" s="31"/>
      <c r="F82" s="31"/>
      <c r="G82" s="32"/>
      <c r="H82" s="31"/>
      <c r="I82" s="31"/>
      <c r="J82" s="31"/>
    </row>
    <row r="83" spans="1:10" x14ac:dyDescent="0.25">
      <c r="A83" s="31"/>
      <c r="B83" s="37"/>
      <c r="C83" s="110" t="s">
        <v>22</v>
      </c>
      <c r="D83" s="111"/>
      <c r="E83" s="31"/>
      <c r="F83" s="31"/>
      <c r="G83" s="32"/>
      <c r="H83" s="31"/>
      <c r="I83" s="31"/>
      <c r="J83" s="31"/>
    </row>
    <row r="84" spans="1:10" x14ac:dyDescent="0.25">
      <c r="A84" s="31"/>
      <c r="B84" s="37"/>
      <c r="C84" s="37" t="s">
        <v>27</v>
      </c>
      <c r="D84" s="31"/>
      <c r="E84" s="31"/>
      <c r="F84" s="31"/>
      <c r="G84" s="32"/>
      <c r="H84" s="31"/>
      <c r="I84" s="31"/>
      <c r="J84" s="31"/>
    </row>
    <row r="85" spans="1:10" x14ac:dyDescent="0.25">
      <c r="A85" s="31"/>
      <c r="B85" s="37"/>
      <c r="C85" s="37"/>
      <c r="D85" s="31"/>
      <c r="E85" s="31"/>
      <c r="F85" s="31"/>
      <c r="G85" s="32"/>
      <c r="H85" s="31"/>
      <c r="I85" s="31"/>
      <c r="J85" s="31"/>
    </row>
    <row r="86" spans="1:10" x14ac:dyDescent="0.25">
      <c r="A86" s="31"/>
      <c r="B86" s="37"/>
      <c r="C86" s="37"/>
      <c r="D86" s="31"/>
      <c r="E86" s="31"/>
      <c r="F86" s="31"/>
      <c r="G86" s="32"/>
      <c r="H86" s="31"/>
      <c r="I86" s="31"/>
      <c r="J86" s="31"/>
    </row>
    <row r="87" spans="1:10" x14ac:dyDescent="0.25">
      <c r="A87" s="31"/>
      <c r="B87" s="37"/>
      <c r="C87" s="37"/>
      <c r="D87" s="31"/>
      <c r="E87" s="31"/>
      <c r="F87" s="31"/>
      <c r="G87" s="32"/>
      <c r="H87" s="31"/>
      <c r="I87" s="31"/>
      <c r="J87" s="31"/>
    </row>
    <row r="2052" spans="7:7" x14ac:dyDescent="0.25">
      <c r="G2052" s="2">
        <v>0</v>
      </c>
    </row>
  </sheetData>
  <mergeCells count="9">
    <mergeCell ref="A74:J74"/>
    <mergeCell ref="A63:J63"/>
    <mergeCell ref="A6:J6"/>
    <mergeCell ref="A5:J5"/>
    <mergeCell ref="A7:J7"/>
    <mergeCell ref="A50:J50"/>
    <mergeCell ref="A56:J56"/>
    <mergeCell ref="A8:J8"/>
    <mergeCell ref="A12:J12"/>
  </mergeCells>
  <phoneticPr fontId="8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CTAS POR PAGAR JUNIO 2023</vt:lpstr>
      <vt:lpstr>Gráfico1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2024-12-16T15:47:02Z</cp:lastPrinted>
  <dcterms:created xsi:type="dcterms:W3CDTF">2020-03-03T13:32:30Z</dcterms:created>
  <dcterms:modified xsi:type="dcterms:W3CDTF">2024-12-18T16:29:14Z</dcterms:modified>
</cp:coreProperties>
</file>