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755" tabRatio="601"/>
  </bookViews>
  <sheets>
    <sheet name="SENASA" sheetId="1" r:id="rId1"/>
    <sheet name="FONDO" sheetId="4" r:id="rId2"/>
    <sheet name="Hoja1" sheetId="2" r:id="rId3"/>
  </sheets>
  <definedNames>
    <definedName name="_xlnm.Print_Area" localSheetId="1">FONDO!$B$1:$J$45</definedName>
    <definedName name="_xlnm.Print_Area" localSheetId="0">SENASA!$B$1:$J$39</definedName>
    <definedName name="_xlnm.Print_Titles" localSheetId="1">FONDO!$1:$12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3" i="4" l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</calcChain>
</file>

<file path=xl/sharedStrings.xml><?xml version="1.0" encoding="utf-8"?>
<sst xmlns="http://schemas.openxmlformats.org/spreadsheetml/2006/main" count="97" uniqueCount="67">
  <si>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</si>
  <si>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</si>
  <si>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</si>
  <si>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</si>
  <si>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</si>
  <si>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</si>
  <si>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</si>
  <si>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</si>
  <si>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>Libro Banco Cuenta Operativa, (Venta de Servicio)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</si>
  <si>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</si>
  <si>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</si>
  <si>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</si>
  <si>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</si>
  <si>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LIC. NEREYDA ROMERO</t>
  </si>
  <si>
    <t>DPTO. DE CONTABILIDAD</t>
  </si>
  <si>
    <t>Libro Banco Cuenta Operativa, (Fondo Operativo)</t>
  </si>
  <si>
    <t>Cuenta Bancaria No: 3140000458</t>
  </si>
  <si>
    <t>DEPOSITO A CUENTA</t>
  </si>
  <si>
    <t>DEL 1 AL 31 DE  OCTUBRE 2024</t>
  </si>
  <si>
    <t>SIGMA PETROLEUM CORP</t>
  </si>
  <si>
    <t>PANIFICADORA THANIA SRL</t>
  </si>
  <si>
    <t xml:space="preserve">SOL. DE SERVICIOS Y TECNICA ALTADIS, SRL </t>
  </si>
  <si>
    <t xml:space="preserve">MAIKOL JOSE DE LA ROSA </t>
  </si>
  <si>
    <t>CREDIGAS NATIVA</t>
  </si>
  <si>
    <t>ACROX DOMINICANA SRL</t>
  </si>
  <si>
    <t>VARIEDADES RD LOS PEÑA</t>
  </si>
  <si>
    <t>ALMED COMERCIAL SRL</t>
  </si>
  <si>
    <t>TP COMERCIAL SRL</t>
  </si>
  <si>
    <t>IMPRESORA R Y B, SRL</t>
  </si>
  <si>
    <t>ROBERT JOSE A. MATEO NOVAS</t>
  </si>
  <si>
    <t>INDUGAS SRL</t>
  </si>
  <si>
    <t>ACTUALIDADES V D SRL</t>
  </si>
  <si>
    <t>SOLUCIONES TECN. EMPRESARIALES</t>
  </si>
  <si>
    <t>MARIA NIEVES ALVAREZ</t>
  </si>
  <si>
    <t>DESTREZA COMERCIAL SRL</t>
  </si>
  <si>
    <t>AGUA CONTINENTAL</t>
  </si>
  <si>
    <t>COMERCIALIZADORA JOMECA SRL</t>
  </si>
  <si>
    <t>SEMAPRO SRL</t>
  </si>
  <si>
    <t>EXTINTORES DEL CARIBE SRL</t>
  </si>
  <si>
    <t>MOORPER DENTAL CLINIC SRL</t>
  </si>
  <si>
    <t>FUNERARIA MANO AMIGA</t>
  </si>
  <si>
    <t>NICOL DIESEL SRL</t>
  </si>
  <si>
    <t>DEL 1 AL 31 DE OCTUBRE 2024</t>
  </si>
  <si>
    <t>COMPRA DE ALIMENTOS</t>
  </si>
  <si>
    <t>COMPRA  DE  MEDICAMENTOS</t>
  </si>
  <si>
    <t>COMPRA DE REACTIVOS</t>
  </si>
  <si>
    <t>COMPRA DE ANESTESIA</t>
  </si>
  <si>
    <t>COMPRA  DE MEDICAMENTOS</t>
  </si>
  <si>
    <t>SERVICIO RECOGIDA DE DESECHOS</t>
  </si>
  <si>
    <t xml:space="preserve"> SERVICIO TELEFONICO</t>
  </si>
  <si>
    <t>SERVICIO DE AGUA POTABLE</t>
  </si>
  <si>
    <t>PAGO DE RETENCION AL SUPLIDOR(IR-17)</t>
  </si>
  <si>
    <t>COMISIONES BANCARIAS</t>
  </si>
  <si>
    <t>MAT. MEDICOS Y MEDICAMENTOS</t>
  </si>
  <si>
    <t>UTILES MEDICOS Y MEDICAMENTOS</t>
  </si>
  <si>
    <t>UTILES DE OFICINA Y MAT. DE LIMPIEZA</t>
  </si>
  <si>
    <t xml:space="preserve">COMPRA  DE  UTILES MEDICOS </t>
  </si>
  <si>
    <t xml:space="preserve">COMPRA DE REACTIVOS Y  UTILES MEDICOS </t>
  </si>
  <si>
    <t>COMPRA  DE UTILES  DE LIMPIEZA</t>
  </si>
  <si>
    <t xml:space="preserve">COMPRA  DE MEDICAMENTOS Y UTILES MEDICOS </t>
  </si>
  <si>
    <t>NEREYDA ROMERO</t>
  </si>
  <si>
    <t>AGUSTIN ROBLES</t>
  </si>
  <si>
    <t>DUSSICH SERVICES SRL</t>
  </si>
  <si>
    <t>LUFISA COMERCIAL</t>
  </si>
  <si>
    <t>ALIMENTARY LAND JAGD SRL</t>
  </si>
  <si>
    <t>COLECTOR IMP. INTERNOS</t>
  </si>
  <si>
    <t>BANCO DE RESERVAS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</si>
</sst>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/mm/yy;@"/>
  </numFmts>
  <fonts count="3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6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27" fillId="25" borderId="0" xfId="0" applyFont="1" applyFill="1" applyAlignment="1">
      <alignment vertical="center"/>
    </xf>
    <xf numFmtId="0" fontId="27" fillId="25" borderId="0" xfId="0" applyFont="1" applyFill="1" applyAlignment="1">
      <alignment horizontal="center" vertical="center"/>
    </xf>
    <xf numFmtId="164" fontId="27" fillId="25" borderId="0" xfId="36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4" fontId="27" fillId="0" borderId="0" xfId="36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27" fillId="25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0" fontId="28" fillId="0" borderId="0" xfId="0" applyFont="1" applyFill="1" applyBorder="1" applyAlignment="1">
      <alignment vertical="center" wrapText="1"/>
    </xf>
    <xf numFmtId="0" fontId="28" fillId="26" borderId="10" xfId="0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65" fontId="29" fillId="0" borderId="10" xfId="0" applyNumberFormat="1" applyFont="1" applyBorder="1" applyAlignment="1">
      <alignment horizontal="center"/>
    </xf>
    <xf numFmtId="0" fontId="30" fillId="25" borderId="10" xfId="0" applyNumberFormat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4" fontId="29" fillId="0" borderId="10" xfId="0" applyNumberFormat="1" applyFont="1" applyFill="1" applyBorder="1" applyAlignment="1">
      <alignment horizontal="right"/>
    </xf>
    <xf numFmtId="165" fontId="29" fillId="0" borderId="11" xfId="0" applyNumberFormat="1" applyFont="1" applyBorder="1" applyAlignment="1">
      <alignment horizontal="center"/>
    </xf>
    <xf numFmtId="0" fontId="30" fillId="25" borderId="11" xfId="0" applyNumberFormat="1" applyFont="1" applyFill="1" applyBorder="1" applyAlignment="1">
      <alignment horizontal="center" vertical="center"/>
    </xf>
    <xf numFmtId="0" fontId="29" fillId="25" borderId="11" xfId="0" applyFont="1" applyFill="1" applyBorder="1" applyAlignment="1">
      <alignment horizontal="center"/>
    </xf>
    <xf numFmtId="0" fontId="29" fillId="25" borderId="10" xfId="0" applyFont="1" applyFill="1" applyBorder="1" applyAlignment="1">
      <alignment horizontal="center"/>
    </xf>
    <xf numFmtId="0" fontId="29" fillId="0" borderId="10" xfId="0" applyFont="1" applyBorder="1" applyAlignment="1">
      <alignment horizontal="left"/>
    </xf>
    <xf numFmtId="165" fontId="29" fillId="25" borderId="10" xfId="0" applyNumberFormat="1" applyFont="1" applyFill="1" applyBorder="1" applyAlignment="1">
      <alignment horizontal="center"/>
    </xf>
    <xf numFmtId="0" fontId="29" fillId="25" borderId="11" xfId="0" applyFont="1" applyFill="1" applyBorder="1" applyAlignment="1">
      <alignment horizontal="left"/>
    </xf>
    <xf numFmtId="4" fontId="29" fillId="0" borderId="10" xfId="36" applyNumberFormat="1" applyFont="1" applyFill="1" applyBorder="1" applyAlignment="1">
      <alignment horizontal="right"/>
    </xf>
    <xf numFmtId="164" fontId="29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2" applyNumberFormat="1" applyFont="1" applyFill="1" applyBorder="1"/>
    <xf numFmtId="4" fontId="28" fillId="27" borderId="0" xfId="0" applyNumberFormat="1" applyFont="1" applyFill="1" applyBorder="1" applyAlignment="1">
      <alignment vertical="center"/>
    </xf>
    <xf numFmtId="0" fontId="28" fillId="26" borderId="12" xfId="0" applyFont="1" applyFill="1" applyBorder="1" applyAlignment="1">
      <alignment horizontal="center" vertical="center" wrapText="1"/>
    </xf>
    <xf numFmtId="14" fontId="28" fillId="26" borderId="10" xfId="0" applyNumberFormat="1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164" fontId="28" fillId="26" borderId="10" xfId="36" applyFont="1" applyFill="1" applyBorder="1" applyAlignment="1">
      <alignment horizontal="center" vertical="center" wrapText="1"/>
    </xf>
    <xf numFmtId="0" fontId="28" fillId="25" borderId="0" xfId="0" applyFont="1" applyFill="1" applyAlignment="1">
      <alignment horizontal="center" vertical="center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7" fillId="25" borderId="0" xfId="40" applyFont="1" applyFill="1" applyAlignment="1">
      <alignment vertical="center"/>
    </xf>
    <xf numFmtId="0" fontId="28" fillId="26" borderId="14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64" fontId="28" fillId="26" borderId="15" xfId="40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vertical="center"/>
    </xf>
    <xf numFmtId="164" fontId="29" fillId="25" borderId="10" xfId="40" applyFont="1" applyFill="1" applyBorder="1" applyAlignment="1">
      <alignment vertical="center"/>
    </xf>
    <xf numFmtId="164" fontId="29" fillId="0" borderId="10" xfId="40" applyFont="1" applyFill="1" applyBorder="1" applyAlignment="1">
      <alignment vertical="center"/>
    </xf>
    <xf numFmtId="164" fontId="27" fillId="0" borderId="0" xfId="40" applyFont="1" applyAlignment="1">
      <alignment vertical="center"/>
    </xf>
    <xf numFmtId="14" fontId="29" fillId="0" borderId="10" xfId="0" applyNumberFormat="1" applyFont="1" applyBorder="1" applyAlignment="1">
      <alignment horizontal="center"/>
    </xf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wrapText="1"/>
    </xf>
    <xf numFmtId="49" fontId="26" fillId="0" borderId="10" xfId="0" applyNumberFormat="1" applyFont="1" applyBorder="1" applyAlignment="1">
      <alignment horizontal="left" vertical="center" wrapText="1" readingOrder="1"/>
    </xf>
    <xf numFmtId="0" fontId="30" fillId="25" borderId="10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/>
    </xf>
    <xf numFmtId="4" fontId="33" fillId="25" borderId="0" xfId="44" applyNumberFormat="1" applyFont="1" applyFill="1" applyAlignment="1">
      <alignment horizontal="right"/>
    </xf>
    <xf numFmtId="0" fontId="29" fillId="0" borderId="0" xfId="42" applyFont="1"/>
    <xf numFmtId="4" fontId="29" fillId="25" borderId="10" xfId="0" applyNumberFormat="1" applyFont="1" applyFill="1" applyBorder="1" applyAlignment="1">
      <alignment horizontal="right" vertical="center" wrapText="1"/>
    </xf>
    <xf numFmtId="0" fontId="27" fillId="25" borderId="10" xfId="0" applyFont="1" applyFill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64" fontId="29" fillId="0" borderId="10" xfId="36" applyFont="1" applyBorder="1" applyAlignment="1">
      <alignment vertical="center"/>
    </xf>
    <xf numFmtId="0" fontId="29" fillId="0" borderId="10" xfId="0" applyFont="1" applyBorder="1" applyAlignment="1">
      <alignment horizontal="left" vertical="center"/>
    </xf>
    <xf numFmtId="0" fontId="28" fillId="27" borderId="16" xfId="0" applyFont="1" applyFill="1" applyBorder="1" applyAlignment="1">
      <alignment horizontal="center" vertical="center"/>
    </xf>
    <xf numFmtId="0" fontId="28" fillId="27" borderId="17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8" borderId="18" xfId="0" applyFont="1" applyFill="1" applyBorder="1" applyAlignment="1">
      <alignment horizontal="center" vertical="center" wrapText="1"/>
    </xf>
    <xf numFmtId="0" fontId="28" fillId="28" borderId="0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te" xfId="50"/>
    <cellStyle name="Output" xfId="51"/>
    <cellStyle name="Porcentaje 2" xfId="52"/>
    <cellStyle name="Porcentual 2" xfId="53"/>
    <cellStyle name="Title" xfId="54"/>
    <cellStyle name="Total 2" xfId="55"/>
    <cellStyle name="Warning Text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1066800</xdr:colOff>
      <xdr:row>2</xdr:row>
      <xdr:rowOff>85725</xdr:rowOff>
    </xdr:from>
    <xdr:to>
      <xdr:col>6</xdr:col>
      <xdr:colOff>933450</xdr:colOff>
      <xdr:row>5</xdr:row>
      <xdr:rowOff>9525</xdr:rowOff>
    </xdr:to>
    <xdr:pic>
      <xdr:nvPicPr>
        <xdr:cNvPr id="127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5" y="476250"/>
          <a:ext cx="2209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2</xdr:row>
      <xdr:rowOff>123825</xdr:rowOff>
    </xdr:from>
    <xdr:to>
      <xdr:col>3</xdr:col>
      <xdr:colOff>1009650</xdr:colOff>
      <xdr:row>5</xdr:row>
      <xdr:rowOff>47625</xdr:rowOff>
    </xdr:to>
    <xdr:pic>
      <xdr:nvPicPr>
        <xdr:cNvPr id="1276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14350"/>
          <a:ext cx="2409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1076325</xdr:colOff>
      <xdr:row>1</xdr:row>
      <xdr:rowOff>200025</xdr:rowOff>
    </xdr:from>
    <xdr:to>
      <xdr:col>6</xdr:col>
      <xdr:colOff>819150</xdr:colOff>
      <xdr:row>4</xdr:row>
      <xdr:rowOff>219075</xdr:rowOff>
    </xdr:to>
    <xdr:pic>
      <xdr:nvPicPr>
        <xdr:cNvPr id="52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390525"/>
          <a:ext cx="20859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2</xdr:row>
      <xdr:rowOff>0</xdr:rowOff>
    </xdr:from>
    <xdr:to>
      <xdr:col>3</xdr:col>
      <xdr:colOff>1028700</xdr:colOff>
      <xdr:row>4</xdr:row>
      <xdr:rowOff>276225</xdr:rowOff>
    </xdr:to>
    <xdr:pic>
      <xdr:nvPicPr>
        <xdr:cNvPr id="5231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90525"/>
          <a:ext cx="2781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  <pageSetUpPr fitToPage="1"/>
  </sheetPr>
  <dimension ref="A1:L51"/>
  <sheetViews>
    <sheetView tabSelected="1" zoomScale="85" zoomScaleNormal="85" zoomScaleSheetLayoutView="70" workbookViewId="0">
      <selection activeCell="D50" sqref="D50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19.7109375" style="6" customWidth="1"/>
    <col min="6" max="6" width="15.42578125" style="6" customWidth="1"/>
    <col min="7" max="7" width="18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28" t="s">
        <v>12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64" t="s">
        <v>10</v>
      </c>
      <c r="C6" s="64"/>
      <c r="D6" s="64"/>
      <c r="E6" s="64"/>
      <c r="F6" s="64"/>
      <c r="G6" s="64"/>
      <c r="H6" s="64"/>
      <c r="I6" s="4"/>
    </row>
    <row r="7" spans="1:9" s="1" customFormat="1" x14ac:dyDescent="0.2">
      <c r="B7" s="64" t="s">
        <v>8</v>
      </c>
      <c r="C7" s="64"/>
      <c r="D7" s="64"/>
      <c r="E7" s="64"/>
      <c r="F7" s="64"/>
      <c r="G7" s="64"/>
      <c r="H7" s="64"/>
      <c r="I7" s="4"/>
    </row>
    <row r="8" spans="1:9" s="1" customFormat="1" x14ac:dyDescent="0.2">
      <c r="B8" s="64" t="s">
        <v>7</v>
      </c>
      <c r="C8" s="64"/>
      <c r="D8" s="64"/>
      <c r="E8" s="64"/>
      <c r="F8" s="64"/>
      <c r="G8" s="64"/>
      <c r="H8" s="64"/>
    </row>
    <row r="9" spans="1:9" s="1" customFormat="1" ht="19.5" customHeight="1" x14ac:dyDescent="0.2">
      <c r="B9" s="64" t="s">
        <v>42</v>
      </c>
      <c r="C9" s="64"/>
      <c r="D9" s="64"/>
      <c r="E9" s="64"/>
      <c r="F9" s="64"/>
      <c r="G9" s="64"/>
      <c r="H9" s="64"/>
    </row>
    <row r="10" spans="1:9" ht="36.75" customHeight="1" x14ac:dyDescent="0.2">
      <c r="B10" s="65" t="s">
        <v>11</v>
      </c>
      <c r="C10" s="66"/>
      <c r="D10" s="66"/>
      <c r="E10" s="66"/>
      <c r="F10" s="66"/>
      <c r="G10" s="66"/>
      <c r="H10" s="12"/>
    </row>
    <row r="11" spans="1:9" ht="36" customHeight="1" x14ac:dyDescent="0.2">
      <c r="B11" s="62" t="s">
        <v>9</v>
      </c>
      <c r="C11" s="63"/>
      <c r="D11" s="63"/>
      <c r="E11" s="63"/>
      <c r="F11" s="63"/>
      <c r="G11" s="30">
        <v>367954.46</v>
      </c>
      <c r="H11" s="29"/>
    </row>
    <row r="12" spans="1:9" s="7" customFormat="1" ht="45.75" customHeight="1" x14ac:dyDescent="0.2">
      <c r="A12" s="9"/>
      <c r="B12" s="32" t="s">
        <v>3</v>
      </c>
      <c r="C12" s="33" t="s">
        <v>4</v>
      </c>
      <c r="D12" s="13" t="s">
        <v>5</v>
      </c>
      <c r="E12" s="31" t="s">
        <v>0</v>
      </c>
      <c r="F12" s="34" t="s">
        <v>1</v>
      </c>
      <c r="G12" s="13" t="s">
        <v>2</v>
      </c>
    </row>
    <row r="13" spans="1:9" s="9" customFormat="1" ht="19.5" customHeight="1" x14ac:dyDescent="0.25">
      <c r="B13" s="19">
        <v>45581</v>
      </c>
      <c r="C13" s="21"/>
      <c r="D13" s="17" t="s">
        <v>17</v>
      </c>
      <c r="E13" s="26"/>
      <c r="F13" s="27">
        <v>3000000</v>
      </c>
      <c r="G13" s="56">
        <f>G11+F13</f>
        <v>3367954.46</v>
      </c>
    </row>
    <row r="14" spans="1:9" s="1" customFormat="1" ht="20.100000000000001" customHeight="1" x14ac:dyDescent="0.25">
      <c r="B14" s="19">
        <v>45582</v>
      </c>
      <c r="C14" s="21">
        <v>150670</v>
      </c>
      <c r="D14" s="17" t="s">
        <v>19</v>
      </c>
      <c r="E14" s="26">
        <v>25880.400000000001</v>
      </c>
      <c r="F14" s="27"/>
      <c r="G14" s="18">
        <f>G13-E14</f>
        <v>3342074.06</v>
      </c>
    </row>
    <row r="15" spans="1:9" s="1" customFormat="1" ht="20.100000000000001" customHeight="1" x14ac:dyDescent="0.25">
      <c r="B15" s="19">
        <v>45582</v>
      </c>
      <c r="C15" s="21">
        <v>211095</v>
      </c>
      <c r="D15" s="17" t="s">
        <v>20</v>
      </c>
      <c r="E15" s="27">
        <v>12126.75</v>
      </c>
      <c r="F15" s="27"/>
      <c r="G15" s="18">
        <f t="shared" ref="G15:G44" si="0">G14-E15</f>
        <v>3329947.31</v>
      </c>
    </row>
    <row r="16" spans="1:9" s="1" customFormat="1" ht="20.100000000000001" customHeight="1" x14ac:dyDescent="0.25">
      <c r="B16" s="19">
        <v>45587</v>
      </c>
      <c r="C16" s="21">
        <v>836766</v>
      </c>
      <c r="D16" s="17" t="s">
        <v>21</v>
      </c>
      <c r="E16" s="27">
        <v>217277.58000000002</v>
      </c>
      <c r="F16" s="27"/>
      <c r="G16" s="18">
        <f t="shared" si="0"/>
        <v>3112669.73</v>
      </c>
    </row>
    <row r="17" spans="2:7" s="1" customFormat="1" ht="20.100000000000001" customHeight="1" x14ac:dyDescent="0.25">
      <c r="B17" s="19">
        <v>45587</v>
      </c>
      <c r="C17" s="21">
        <v>951192</v>
      </c>
      <c r="D17" s="17" t="s">
        <v>22</v>
      </c>
      <c r="E17" s="27">
        <v>56322.33</v>
      </c>
      <c r="F17" s="27"/>
      <c r="G17" s="18">
        <f t="shared" si="0"/>
        <v>3056347.4</v>
      </c>
    </row>
    <row r="18" spans="2:7" s="1" customFormat="1" ht="20.100000000000001" customHeight="1" x14ac:dyDescent="0.25">
      <c r="B18" s="19">
        <v>45587</v>
      </c>
      <c r="C18" s="21">
        <v>998961</v>
      </c>
      <c r="D18" s="17" t="s">
        <v>23</v>
      </c>
      <c r="E18" s="27">
        <v>22285.86</v>
      </c>
      <c r="F18" s="27"/>
      <c r="G18" s="18">
        <f t="shared" si="0"/>
        <v>3034061.54</v>
      </c>
    </row>
    <row r="19" spans="2:7" s="1" customFormat="1" ht="20.100000000000001" customHeight="1" x14ac:dyDescent="0.25">
      <c r="B19" s="19">
        <v>45587</v>
      </c>
      <c r="C19" s="21">
        <v>44858</v>
      </c>
      <c r="D19" s="17" t="s">
        <v>24</v>
      </c>
      <c r="E19" s="27">
        <v>76000</v>
      </c>
      <c r="F19" s="27"/>
      <c r="G19" s="18">
        <f t="shared" si="0"/>
        <v>2958061.54</v>
      </c>
    </row>
    <row r="20" spans="2:7" s="1" customFormat="1" ht="20.100000000000001" customHeight="1" x14ac:dyDescent="0.25">
      <c r="B20" s="19">
        <v>45587</v>
      </c>
      <c r="C20" s="21">
        <v>105388</v>
      </c>
      <c r="D20" s="17" t="s">
        <v>25</v>
      </c>
      <c r="E20" s="27">
        <v>19198.7</v>
      </c>
      <c r="F20" s="27"/>
      <c r="G20" s="18">
        <f t="shared" si="0"/>
        <v>2938862.84</v>
      </c>
    </row>
    <row r="21" spans="2:7" s="1" customFormat="1" ht="20.100000000000001" customHeight="1" x14ac:dyDescent="0.25">
      <c r="B21" s="19">
        <v>45587</v>
      </c>
      <c r="C21" s="21">
        <v>212083</v>
      </c>
      <c r="D21" s="17" t="s">
        <v>26</v>
      </c>
      <c r="E21" s="27">
        <v>34260.199999999997</v>
      </c>
      <c r="F21" s="27"/>
      <c r="G21" s="18">
        <f t="shared" si="0"/>
        <v>2904602.6399999997</v>
      </c>
    </row>
    <row r="22" spans="2:7" s="1" customFormat="1" ht="20.100000000000001" customHeight="1" x14ac:dyDescent="0.25">
      <c r="B22" s="19">
        <v>45587</v>
      </c>
      <c r="C22" s="21">
        <v>351495</v>
      </c>
      <c r="D22" s="17" t="s">
        <v>27</v>
      </c>
      <c r="E22" s="27">
        <v>44199.95</v>
      </c>
      <c r="F22" s="27"/>
      <c r="G22" s="18">
        <f t="shared" si="0"/>
        <v>2860402.6899999995</v>
      </c>
    </row>
    <row r="23" spans="2:7" s="1" customFormat="1" ht="20.100000000000001" customHeight="1" x14ac:dyDescent="0.25">
      <c r="B23" s="19">
        <v>45587</v>
      </c>
      <c r="C23" s="21">
        <v>406685</v>
      </c>
      <c r="D23" s="17" t="s">
        <v>28</v>
      </c>
      <c r="E23" s="27">
        <v>209615</v>
      </c>
      <c r="F23" s="27"/>
      <c r="G23" s="18">
        <f t="shared" si="0"/>
        <v>2650787.6899999995</v>
      </c>
    </row>
    <row r="24" spans="2:7" s="1" customFormat="1" ht="20.100000000000001" customHeight="1" x14ac:dyDescent="0.25">
      <c r="B24" s="19">
        <v>45587</v>
      </c>
      <c r="C24" s="21">
        <v>469845</v>
      </c>
      <c r="D24" s="17" t="s">
        <v>29</v>
      </c>
      <c r="E24" s="27">
        <v>102479.7</v>
      </c>
      <c r="F24" s="27"/>
      <c r="G24" s="18">
        <f t="shared" si="0"/>
        <v>2548307.9899999993</v>
      </c>
    </row>
    <row r="25" spans="2:7" s="1" customFormat="1" ht="20.100000000000001" customHeight="1" x14ac:dyDescent="0.25">
      <c r="B25" s="19">
        <v>45587</v>
      </c>
      <c r="C25" s="21">
        <v>832496</v>
      </c>
      <c r="D25" s="17" t="s">
        <v>30</v>
      </c>
      <c r="E25" s="27">
        <v>87335.59</v>
      </c>
      <c r="F25" s="27"/>
      <c r="G25" s="18">
        <f t="shared" si="0"/>
        <v>2460972.3999999994</v>
      </c>
    </row>
    <row r="26" spans="2:7" s="1" customFormat="1" ht="20.100000000000001" customHeight="1" x14ac:dyDescent="0.25">
      <c r="B26" s="19">
        <v>45587</v>
      </c>
      <c r="C26" s="52">
        <v>879715</v>
      </c>
      <c r="D26" s="17" t="s">
        <v>31</v>
      </c>
      <c r="E26" s="27">
        <v>51754</v>
      </c>
      <c r="F26" s="27"/>
      <c r="G26" s="18">
        <f t="shared" si="0"/>
        <v>2409218.3999999994</v>
      </c>
    </row>
    <row r="27" spans="2:7" s="1" customFormat="1" ht="20.100000000000001" customHeight="1" x14ac:dyDescent="0.25">
      <c r="B27" s="15">
        <v>45587</v>
      </c>
      <c r="C27" s="53">
        <v>937540</v>
      </c>
      <c r="D27" s="23" t="s">
        <v>32</v>
      </c>
      <c r="E27" s="27">
        <v>48382.079999999994</v>
      </c>
      <c r="F27" s="27"/>
      <c r="G27" s="18">
        <f t="shared" si="0"/>
        <v>2360836.3199999994</v>
      </c>
    </row>
    <row r="28" spans="2:7" s="1" customFormat="1" ht="20.100000000000001" customHeight="1" x14ac:dyDescent="0.25">
      <c r="B28" s="15">
        <v>45587</v>
      </c>
      <c r="C28" s="53">
        <v>28336</v>
      </c>
      <c r="D28" s="23" t="s">
        <v>33</v>
      </c>
      <c r="E28" s="27">
        <v>102321.5</v>
      </c>
      <c r="F28" s="27"/>
      <c r="G28" s="18">
        <f t="shared" si="0"/>
        <v>2258514.8199999994</v>
      </c>
    </row>
    <row r="29" spans="2:7" s="1" customFormat="1" ht="20.100000000000001" customHeight="1" x14ac:dyDescent="0.25">
      <c r="B29" s="15">
        <v>45587</v>
      </c>
      <c r="C29" s="22">
        <v>95056</v>
      </c>
      <c r="D29" s="23" t="s">
        <v>34</v>
      </c>
      <c r="E29" s="27">
        <v>131437.5</v>
      </c>
      <c r="F29" s="27"/>
      <c r="G29" s="18">
        <f t="shared" si="0"/>
        <v>2127077.3199999994</v>
      </c>
    </row>
    <row r="30" spans="2:7" s="1" customFormat="1" ht="20.100000000000001" customHeight="1" x14ac:dyDescent="0.25">
      <c r="B30" s="15">
        <v>45588</v>
      </c>
      <c r="C30" s="53">
        <v>735762</v>
      </c>
      <c r="D30" s="23" t="s">
        <v>35</v>
      </c>
      <c r="E30" s="27">
        <v>15884</v>
      </c>
      <c r="F30" s="27"/>
      <c r="G30" s="18">
        <f t="shared" si="0"/>
        <v>2111193.3199999994</v>
      </c>
    </row>
    <row r="31" spans="2:7" s="1" customFormat="1" ht="20.100000000000001" customHeight="1" x14ac:dyDescent="0.25">
      <c r="B31" s="24">
        <v>45588</v>
      </c>
      <c r="C31" s="22">
        <v>669580</v>
      </c>
      <c r="D31" s="17" t="s">
        <v>36</v>
      </c>
      <c r="E31" s="27">
        <v>12260.5</v>
      </c>
      <c r="F31" s="27"/>
      <c r="G31" s="18">
        <f t="shared" si="0"/>
        <v>2098932.8199999994</v>
      </c>
    </row>
    <row r="32" spans="2:7" s="1" customFormat="1" ht="20.100000000000001" customHeight="1" x14ac:dyDescent="0.25">
      <c r="B32" s="15">
        <v>45588</v>
      </c>
      <c r="C32" s="22">
        <v>580671</v>
      </c>
      <c r="D32" s="23" t="s">
        <v>37</v>
      </c>
      <c r="E32" s="27">
        <v>34200</v>
      </c>
      <c r="F32" s="27"/>
      <c r="G32" s="18">
        <f t="shared" si="0"/>
        <v>2064732.8199999994</v>
      </c>
    </row>
    <row r="33" spans="2:7" s="1" customFormat="1" ht="20.100000000000001" customHeight="1" x14ac:dyDescent="0.25">
      <c r="B33" s="15">
        <v>45590</v>
      </c>
      <c r="C33" s="22">
        <v>658948</v>
      </c>
      <c r="D33" s="23" t="s">
        <v>38</v>
      </c>
      <c r="E33" s="27">
        <v>11130.5</v>
      </c>
      <c r="F33" s="27"/>
      <c r="G33" s="18">
        <f t="shared" si="0"/>
        <v>2053602.3199999994</v>
      </c>
    </row>
    <row r="34" spans="2:7" s="1" customFormat="1" ht="20.100000000000001" customHeight="1" x14ac:dyDescent="0.25">
      <c r="B34" s="15">
        <v>45590</v>
      </c>
      <c r="C34" s="22">
        <v>501401</v>
      </c>
      <c r="D34" s="23" t="s">
        <v>39</v>
      </c>
      <c r="E34" s="27">
        <v>32917.5</v>
      </c>
      <c r="F34" s="27"/>
      <c r="G34" s="18">
        <f t="shared" si="0"/>
        <v>2020684.8199999994</v>
      </c>
    </row>
    <row r="35" spans="2:7" s="1" customFormat="1" ht="20.100000000000001" customHeight="1" x14ac:dyDescent="0.25">
      <c r="B35" s="24">
        <v>45590</v>
      </c>
      <c r="C35" s="22">
        <v>458909</v>
      </c>
      <c r="D35" s="17" t="s">
        <v>40</v>
      </c>
      <c r="E35" s="27">
        <v>20425</v>
      </c>
      <c r="F35" s="27"/>
      <c r="G35" s="18">
        <f t="shared" si="0"/>
        <v>2000259.8199999994</v>
      </c>
    </row>
    <row r="36" spans="2:7" s="1" customFormat="1" ht="20.100000000000001" customHeight="1" x14ac:dyDescent="0.25">
      <c r="B36" s="24">
        <v>45590</v>
      </c>
      <c r="C36" s="22">
        <v>612218</v>
      </c>
      <c r="D36" s="25" t="s">
        <v>41</v>
      </c>
      <c r="E36" s="27">
        <v>63156</v>
      </c>
      <c r="F36" s="27"/>
      <c r="G36" s="18">
        <f t="shared" si="0"/>
        <v>1937103.8199999994</v>
      </c>
    </row>
    <row r="37" spans="2:7" s="1" customFormat="1" ht="20.100000000000001" customHeight="1" x14ac:dyDescent="0.25">
      <c r="B37" s="24">
        <v>45594</v>
      </c>
      <c r="C37" s="22">
        <v>8270</v>
      </c>
      <c r="D37" s="17" t="s">
        <v>60</v>
      </c>
      <c r="E37" s="27">
        <v>15000</v>
      </c>
      <c r="F37" s="27"/>
      <c r="G37" s="18">
        <f t="shared" si="0"/>
        <v>1922103.8199999994</v>
      </c>
    </row>
    <row r="38" spans="2:7" s="1" customFormat="1" ht="20.100000000000001" customHeight="1" x14ac:dyDescent="0.25">
      <c r="B38" s="24">
        <v>45594</v>
      </c>
      <c r="C38" s="53">
        <v>8271</v>
      </c>
      <c r="D38" s="17" t="s">
        <v>61</v>
      </c>
      <c r="E38" s="27">
        <v>7000</v>
      </c>
      <c r="F38" s="27"/>
      <c r="G38" s="18">
        <f t="shared" si="0"/>
        <v>1915103.8199999994</v>
      </c>
    </row>
    <row r="39" spans="2:7" s="1" customFormat="1" ht="20.100000000000001" customHeight="1" x14ac:dyDescent="0.25">
      <c r="B39" s="24">
        <v>45595</v>
      </c>
      <c r="C39" s="53">
        <v>855585</v>
      </c>
      <c r="D39" s="17" t="s">
        <v>62</v>
      </c>
      <c r="E39" s="27">
        <v>135216.94</v>
      </c>
      <c r="F39" s="27"/>
      <c r="G39" s="18">
        <f t="shared" si="0"/>
        <v>1779886.8799999994</v>
      </c>
    </row>
    <row r="40" spans="2:7" x14ac:dyDescent="0.25">
      <c r="B40" s="24">
        <v>45595</v>
      </c>
      <c r="C40" s="58">
        <v>952567</v>
      </c>
      <c r="D40" s="61" t="s">
        <v>63</v>
      </c>
      <c r="E40" s="60">
        <v>106716.57</v>
      </c>
      <c r="F40" s="59"/>
      <c r="G40" s="18">
        <f t="shared" si="0"/>
        <v>1673170.3099999994</v>
      </c>
    </row>
    <row r="41" spans="2:7" x14ac:dyDescent="0.25">
      <c r="B41" s="24">
        <v>45595</v>
      </c>
      <c r="C41" s="58">
        <v>49135</v>
      </c>
      <c r="D41" s="61" t="s">
        <v>64</v>
      </c>
      <c r="E41" s="60">
        <v>83251.66</v>
      </c>
      <c r="F41" s="59"/>
      <c r="G41" s="18">
        <f t="shared" si="0"/>
        <v>1589918.6499999994</v>
      </c>
    </row>
    <row r="42" spans="2:7" x14ac:dyDescent="0.25">
      <c r="B42" s="24">
        <v>45595</v>
      </c>
      <c r="C42" s="58">
        <v>215126</v>
      </c>
      <c r="D42" s="61" t="s">
        <v>22</v>
      </c>
      <c r="E42" s="60">
        <v>55169.26</v>
      </c>
      <c r="F42" s="59"/>
      <c r="G42" s="18">
        <f t="shared" si="0"/>
        <v>1534749.3899999994</v>
      </c>
    </row>
    <row r="43" spans="2:7" x14ac:dyDescent="0.25">
      <c r="B43" s="24">
        <v>45596</v>
      </c>
      <c r="C43" s="58">
        <v>631653</v>
      </c>
      <c r="D43" s="61" t="s">
        <v>65</v>
      </c>
      <c r="E43" s="60">
        <v>84445.61</v>
      </c>
      <c r="F43" s="59"/>
      <c r="G43" s="18">
        <f t="shared" si="0"/>
        <v>1450303.7799999993</v>
      </c>
    </row>
    <row r="44" spans="2:7" x14ac:dyDescent="0.25">
      <c r="B44" s="24">
        <v>45596</v>
      </c>
      <c r="C44" s="58"/>
      <c r="D44" s="61" t="s">
        <v>66</v>
      </c>
      <c r="E44" s="60">
        <v>4076.81</v>
      </c>
      <c r="F44" s="59"/>
      <c r="G44" s="18">
        <f t="shared" si="0"/>
        <v>1446226.9699999993</v>
      </c>
    </row>
    <row r="50" spans="2:4" x14ac:dyDescent="0.2">
      <c r="B50" s="36"/>
      <c r="C50" s="37" t="s">
        <v>13</v>
      </c>
      <c r="D50" s="37"/>
    </row>
    <row r="51" spans="2:4" x14ac:dyDescent="0.2">
      <c r="B51" s="36"/>
      <c r="C51" s="37" t="s">
        <v>14</v>
      </c>
      <c r="D51" s="37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39370078740157483" right="0.39370078740157483" top="0.55118110236220474" bottom="0.55118110236220474" header="0" footer="0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52"/>
  <sheetViews>
    <sheetView topLeftCell="A38" zoomScale="85" zoomScaleNormal="85" zoomScaleSheetLayoutView="70" workbookViewId="0">
      <selection activeCell="I10" sqref="I10"/>
    </sheetView>
  </sheetViews>
  <sheetFormatPr baseColWidth="10" defaultRowHeight="15.75" x14ac:dyDescent="0.2"/>
  <cols>
    <col min="1" max="1" width="5.7109375" style="6" customWidth="1"/>
    <col min="2" max="2" width="14.5703125" style="11" customWidth="1"/>
    <col min="3" max="3" width="17.28515625" style="9" customWidth="1"/>
    <col min="4" max="4" width="37.42578125" style="9" customWidth="1"/>
    <col min="5" max="5" width="19.7109375" style="6" customWidth="1"/>
    <col min="6" max="6" width="15.42578125" style="6" customWidth="1"/>
    <col min="7" max="7" width="18" style="46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11.42578125" style="6"/>
  </cols>
  <sheetData>
    <row r="1" spans="2:9" s="1" customFormat="1" ht="15" customHeight="1" x14ac:dyDescent="0.2">
      <c r="B1" s="10"/>
      <c r="C1" s="2"/>
      <c r="D1" s="2"/>
      <c r="G1" s="38"/>
    </row>
    <row r="2" spans="2:9" s="1" customFormat="1" x14ac:dyDescent="0.2">
      <c r="B2" s="10"/>
      <c r="C2" s="2"/>
      <c r="D2" s="2"/>
      <c r="G2" s="38"/>
    </row>
    <row r="3" spans="2:9" s="1" customFormat="1" x14ac:dyDescent="0.25">
      <c r="B3" s="10"/>
      <c r="C3" s="35" t="s">
        <v>6</v>
      </c>
      <c r="D3" s="28" t="s">
        <v>12</v>
      </c>
      <c r="E3" s="35"/>
      <c r="G3" s="38"/>
    </row>
    <row r="4" spans="2:9" s="1" customFormat="1" x14ac:dyDescent="0.2">
      <c r="B4" s="10"/>
      <c r="C4" s="2"/>
      <c r="D4" s="2"/>
      <c r="G4" s="38"/>
    </row>
    <row r="5" spans="2:9" s="1" customFormat="1" ht="22.5" customHeight="1" x14ac:dyDescent="0.2">
      <c r="B5" s="10"/>
      <c r="C5" s="2"/>
      <c r="D5" s="2"/>
      <c r="G5" s="38"/>
    </row>
    <row r="6" spans="2:9" s="1" customFormat="1" x14ac:dyDescent="0.2">
      <c r="B6" s="64" t="s">
        <v>10</v>
      </c>
      <c r="C6" s="64"/>
      <c r="D6" s="64"/>
      <c r="E6" s="64"/>
      <c r="F6" s="64"/>
      <c r="G6" s="64"/>
      <c r="H6" s="64"/>
      <c r="I6" s="4"/>
    </row>
    <row r="7" spans="2:9" s="1" customFormat="1" x14ac:dyDescent="0.2">
      <c r="B7" s="64" t="s">
        <v>15</v>
      </c>
      <c r="C7" s="64"/>
      <c r="D7" s="64"/>
      <c r="E7" s="64"/>
      <c r="F7" s="64"/>
      <c r="G7" s="64"/>
      <c r="H7" s="64"/>
      <c r="I7" s="4"/>
    </row>
    <row r="8" spans="2:9" s="1" customFormat="1" x14ac:dyDescent="0.2">
      <c r="B8" s="64" t="s">
        <v>7</v>
      </c>
      <c r="C8" s="64"/>
      <c r="D8" s="64"/>
      <c r="E8" s="64"/>
      <c r="F8" s="64"/>
      <c r="G8" s="64"/>
      <c r="H8" s="64"/>
    </row>
    <row r="9" spans="2:9" s="1" customFormat="1" ht="19.5" customHeight="1" x14ac:dyDescent="0.2">
      <c r="B9" s="64" t="s">
        <v>18</v>
      </c>
      <c r="C9" s="64"/>
      <c r="D9" s="64"/>
      <c r="E9" s="64"/>
      <c r="F9" s="64"/>
      <c r="G9" s="64"/>
      <c r="H9" s="64"/>
    </row>
    <row r="10" spans="2:9" ht="36.75" customHeight="1" x14ac:dyDescent="0.2">
      <c r="B10" s="65" t="s">
        <v>16</v>
      </c>
      <c r="C10" s="66"/>
      <c r="D10" s="66"/>
      <c r="E10" s="66"/>
      <c r="F10" s="66"/>
      <c r="G10" s="66"/>
      <c r="H10" s="12"/>
    </row>
    <row r="11" spans="2:9" ht="36" customHeight="1" x14ac:dyDescent="0.2">
      <c r="B11" s="62" t="s">
        <v>9</v>
      </c>
      <c r="C11" s="63"/>
      <c r="D11" s="63"/>
      <c r="E11" s="63"/>
      <c r="F11" s="63"/>
      <c r="G11" s="30">
        <v>2818.01</v>
      </c>
      <c r="H11" s="29"/>
    </row>
    <row r="12" spans="2:9" s="9" customFormat="1" ht="45.75" customHeight="1" x14ac:dyDescent="0.2">
      <c r="B12" s="32" t="s">
        <v>3</v>
      </c>
      <c r="C12" s="39" t="s">
        <v>4</v>
      </c>
      <c r="D12" s="40" t="s">
        <v>5</v>
      </c>
      <c r="E12" s="13" t="s">
        <v>0</v>
      </c>
      <c r="F12" s="41" t="s">
        <v>1</v>
      </c>
      <c r="G12" s="13" t="s">
        <v>2</v>
      </c>
    </row>
    <row r="13" spans="2:9" s="1" customFormat="1" ht="20.100000000000001" customHeight="1" x14ac:dyDescent="0.25">
      <c r="B13" s="15">
        <v>45567</v>
      </c>
      <c r="C13" s="42"/>
      <c r="D13" s="43" t="s">
        <v>17</v>
      </c>
      <c r="E13" s="54"/>
      <c r="F13" s="44">
        <v>1698490.02</v>
      </c>
      <c r="G13" s="18">
        <f>G11+F13</f>
        <v>1701308.03</v>
      </c>
    </row>
    <row r="14" spans="2:9" s="1" customFormat="1" ht="20.100000000000001" customHeight="1" x14ac:dyDescent="0.25">
      <c r="B14" s="47">
        <v>45569</v>
      </c>
      <c r="C14" s="42">
        <v>533016</v>
      </c>
      <c r="D14" s="48" t="s">
        <v>53</v>
      </c>
      <c r="E14" s="44">
        <v>205772</v>
      </c>
      <c r="F14" s="57"/>
      <c r="G14" s="18">
        <f>G13-E14</f>
        <v>1495536.03</v>
      </c>
    </row>
    <row r="15" spans="2:9" s="1" customFormat="1" ht="18.75" customHeight="1" x14ac:dyDescent="0.25">
      <c r="B15" s="47">
        <v>45569</v>
      </c>
      <c r="C15" s="21">
        <v>594755</v>
      </c>
      <c r="D15" s="49" t="s">
        <v>54</v>
      </c>
      <c r="E15" s="45">
        <v>136133.29</v>
      </c>
      <c r="F15" s="57"/>
      <c r="G15" s="18">
        <f t="shared" ref="G15:G30" si="0">G14-E15</f>
        <v>1359402.74</v>
      </c>
    </row>
    <row r="16" spans="2:9" s="1" customFormat="1" ht="20.100000000000001" customHeight="1" x14ac:dyDescent="0.25">
      <c r="B16" s="47">
        <v>45569</v>
      </c>
      <c r="C16" s="21">
        <v>660032</v>
      </c>
      <c r="D16" s="50" t="s">
        <v>43</v>
      </c>
      <c r="E16" s="45">
        <v>141358.9</v>
      </c>
      <c r="F16" s="57"/>
      <c r="G16" s="18">
        <f t="shared" si="0"/>
        <v>1218043.8400000001</v>
      </c>
    </row>
    <row r="17" spans="2:7" s="1" customFormat="1" ht="20.100000000000001" customHeight="1" x14ac:dyDescent="0.25">
      <c r="B17" s="47">
        <v>45569</v>
      </c>
      <c r="C17" s="21">
        <v>732038</v>
      </c>
      <c r="D17" s="49" t="s">
        <v>44</v>
      </c>
      <c r="E17" s="45">
        <v>99275</v>
      </c>
      <c r="F17" s="57"/>
      <c r="G17" s="18">
        <f t="shared" si="0"/>
        <v>1118768.8400000001</v>
      </c>
    </row>
    <row r="18" spans="2:7" s="1" customFormat="1" ht="20.100000000000001" customHeight="1" x14ac:dyDescent="0.25">
      <c r="B18" s="47">
        <v>45569</v>
      </c>
      <c r="C18" s="21">
        <v>794925</v>
      </c>
      <c r="D18" s="49" t="s">
        <v>55</v>
      </c>
      <c r="E18" s="45">
        <v>81820.399999999994</v>
      </c>
      <c r="F18" s="57"/>
      <c r="G18" s="18">
        <f t="shared" si="0"/>
        <v>1036948.4400000001</v>
      </c>
    </row>
    <row r="19" spans="2:7" s="1" customFormat="1" ht="20.100000000000001" customHeight="1" x14ac:dyDescent="0.25">
      <c r="B19" s="47">
        <v>45569</v>
      </c>
      <c r="C19" s="21">
        <v>874363</v>
      </c>
      <c r="D19" s="51" t="s">
        <v>54</v>
      </c>
      <c r="E19" s="45">
        <v>144989.5</v>
      </c>
      <c r="F19" s="57"/>
      <c r="G19" s="18">
        <f t="shared" si="0"/>
        <v>891958.94000000006</v>
      </c>
    </row>
    <row r="20" spans="2:7" s="1" customFormat="1" ht="20.100000000000001" customHeight="1" x14ac:dyDescent="0.25">
      <c r="B20" s="47">
        <v>45569</v>
      </c>
      <c r="C20" s="16">
        <v>960141</v>
      </c>
      <c r="D20" s="55" t="s">
        <v>45</v>
      </c>
      <c r="E20" s="45">
        <v>56851.75</v>
      </c>
      <c r="F20" s="57"/>
      <c r="G20" s="18">
        <f t="shared" si="0"/>
        <v>835107.19000000006</v>
      </c>
    </row>
    <row r="21" spans="2:7" s="1" customFormat="1" ht="20.100000000000001" customHeight="1" x14ac:dyDescent="0.25">
      <c r="B21" s="47">
        <v>45569</v>
      </c>
      <c r="C21" s="20">
        <v>25875</v>
      </c>
      <c r="D21" s="49" t="s">
        <v>46</v>
      </c>
      <c r="E21" s="45">
        <v>115900</v>
      </c>
      <c r="F21" s="57"/>
      <c r="G21" s="18">
        <f t="shared" si="0"/>
        <v>719207.19000000006</v>
      </c>
    </row>
    <row r="22" spans="2:7" s="1" customFormat="1" ht="20.100000000000001" customHeight="1" x14ac:dyDescent="0.25">
      <c r="B22" s="47">
        <v>45569</v>
      </c>
      <c r="C22" s="20">
        <v>99383</v>
      </c>
      <c r="D22" s="48" t="s">
        <v>47</v>
      </c>
      <c r="E22" s="45">
        <v>75833.94</v>
      </c>
      <c r="F22" s="57"/>
      <c r="G22" s="18">
        <f t="shared" si="0"/>
        <v>643373.25</v>
      </c>
    </row>
    <row r="23" spans="2:7" s="1" customFormat="1" ht="20.100000000000001" customHeight="1" x14ac:dyDescent="0.25">
      <c r="B23" s="47">
        <v>45569</v>
      </c>
      <c r="C23" s="20">
        <v>152699</v>
      </c>
      <c r="D23" s="49" t="s">
        <v>45</v>
      </c>
      <c r="E23" s="45">
        <v>152617.64000000001</v>
      </c>
      <c r="F23" s="57"/>
      <c r="G23" s="18">
        <f t="shared" si="0"/>
        <v>490755.61</v>
      </c>
    </row>
    <row r="24" spans="2:7" s="1" customFormat="1" ht="20.100000000000001" customHeight="1" x14ac:dyDescent="0.25">
      <c r="B24" s="47">
        <v>45569</v>
      </c>
      <c r="C24" s="22">
        <v>215354</v>
      </c>
      <c r="D24" s="49" t="s">
        <v>45</v>
      </c>
      <c r="E24" s="45">
        <v>211546.02</v>
      </c>
      <c r="F24" s="57"/>
      <c r="G24" s="18">
        <f t="shared" si="0"/>
        <v>279209.58999999997</v>
      </c>
    </row>
    <row r="25" spans="2:7" s="1" customFormat="1" ht="20.100000000000001" customHeight="1" x14ac:dyDescent="0.25">
      <c r="B25" s="47">
        <v>45569</v>
      </c>
      <c r="C25" s="22">
        <v>271778</v>
      </c>
      <c r="D25" s="50" t="s">
        <v>48</v>
      </c>
      <c r="E25" s="45">
        <v>10000</v>
      </c>
      <c r="F25" s="57"/>
      <c r="G25" s="18">
        <f t="shared" si="0"/>
        <v>269209.58999999997</v>
      </c>
    </row>
    <row r="26" spans="2:7" s="1" customFormat="1" ht="20.100000000000001" customHeight="1" x14ac:dyDescent="0.25">
      <c r="B26" s="47">
        <v>45569</v>
      </c>
      <c r="C26" s="22">
        <v>303062</v>
      </c>
      <c r="D26" s="48" t="s">
        <v>49</v>
      </c>
      <c r="E26" s="45">
        <v>20944.05</v>
      </c>
      <c r="F26" s="57"/>
      <c r="G26" s="18">
        <f t="shared" si="0"/>
        <v>248265.53999999998</v>
      </c>
    </row>
    <row r="27" spans="2:7" s="1" customFormat="1" ht="20.100000000000001" customHeight="1" x14ac:dyDescent="0.25">
      <c r="B27" s="47">
        <v>45569</v>
      </c>
      <c r="C27" s="22">
        <v>368422</v>
      </c>
      <c r="D27" s="48" t="s">
        <v>50</v>
      </c>
      <c r="E27" s="45">
        <v>6026</v>
      </c>
      <c r="F27" s="57"/>
      <c r="G27" s="18">
        <f t="shared" si="0"/>
        <v>242239.53999999998</v>
      </c>
    </row>
    <row r="28" spans="2:7" s="1" customFormat="1" ht="20.100000000000001" customHeight="1" x14ac:dyDescent="0.25">
      <c r="B28" s="47">
        <v>45569</v>
      </c>
      <c r="C28" s="22">
        <v>443249</v>
      </c>
      <c r="D28" s="49" t="s">
        <v>45</v>
      </c>
      <c r="E28" s="45">
        <v>154850</v>
      </c>
      <c r="F28" s="57"/>
      <c r="G28" s="18">
        <f t="shared" si="0"/>
        <v>87389.539999999979</v>
      </c>
    </row>
    <row r="29" spans="2:7" s="1" customFormat="1" ht="20.100000000000001" customHeight="1" x14ac:dyDescent="0.25">
      <c r="B29" s="47">
        <v>45569</v>
      </c>
      <c r="C29" s="22">
        <v>45332</v>
      </c>
      <c r="D29" s="49" t="s">
        <v>51</v>
      </c>
      <c r="E29" s="45">
        <v>79390.27</v>
      </c>
      <c r="F29" s="57"/>
      <c r="G29" s="18">
        <f t="shared" si="0"/>
        <v>7999.269999999975</v>
      </c>
    </row>
    <row r="30" spans="2:7" s="1" customFormat="1" ht="20.100000000000001" customHeight="1" x14ac:dyDescent="0.25">
      <c r="B30" s="47">
        <v>45572</v>
      </c>
      <c r="C30" s="22"/>
      <c r="D30" s="17" t="s">
        <v>52</v>
      </c>
      <c r="E30" s="45">
        <v>3175.89</v>
      </c>
      <c r="F30" s="57"/>
      <c r="G30" s="18">
        <f t="shared" si="0"/>
        <v>4823.3799999999756</v>
      </c>
    </row>
    <row r="31" spans="2:7" s="1" customFormat="1" ht="20.100000000000001" customHeight="1" x14ac:dyDescent="0.25">
      <c r="B31" s="15">
        <v>45586</v>
      </c>
      <c r="C31" s="42">
        <v>15</v>
      </c>
      <c r="D31" s="43" t="s">
        <v>17</v>
      </c>
      <c r="E31" s="54"/>
      <c r="F31" s="45">
        <v>1698910.41</v>
      </c>
      <c r="G31" s="18">
        <f>G30+F31</f>
        <v>1703733.7899999998</v>
      </c>
    </row>
    <row r="32" spans="2:7" s="1" customFormat="1" ht="20.100000000000001" customHeight="1" x14ac:dyDescent="0.25">
      <c r="B32" s="47">
        <v>45589</v>
      </c>
      <c r="C32" s="22">
        <v>855780</v>
      </c>
      <c r="D32" s="17" t="s">
        <v>56</v>
      </c>
      <c r="E32" s="45">
        <v>199399.5</v>
      </c>
      <c r="F32" s="57"/>
      <c r="G32" s="18">
        <f>G31-E32</f>
        <v>1504334.2899999998</v>
      </c>
    </row>
    <row r="33" spans="2:7" s="1" customFormat="1" ht="20.100000000000001" customHeight="1" x14ac:dyDescent="0.25">
      <c r="B33" s="47">
        <v>45589</v>
      </c>
      <c r="C33" s="22">
        <v>944943</v>
      </c>
      <c r="D33" s="17" t="s">
        <v>45</v>
      </c>
      <c r="E33" s="45">
        <v>243076.12</v>
      </c>
      <c r="F33" s="57"/>
      <c r="G33" s="18">
        <f t="shared" ref="G33:G45" si="1">G32-E33</f>
        <v>1261258.17</v>
      </c>
    </row>
    <row r="34" spans="2:7" s="1" customFormat="1" ht="20.100000000000001" customHeight="1" x14ac:dyDescent="0.25">
      <c r="B34" s="47">
        <v>45589</v>
      </c>
      <c r="C34" s="22">
        <v>25829</v>
      </c>
      <c r="D34" s="17" t="s">
        <v>57</v>
      </c>
      <c r="E34" s="45">
        <v>189022.4</v>
      </c>
      <c r="F34" s="57"/>
      <c r="G34" s="18">
        <f t="shared" si="1"/>
        <v>1072235.77</v>
      </c>
    </row>
    <row r="35" spans="2:7" s="1" customFormat="1" ht="20.100000000000001" customHeight="1" x14ac:dyDescent="0.25">
      <c r="B35" s="47">
        <v>45589</v>
      </c>
      <c r="C35" s="22">
        <v>174896</v>
      </c>
      <c r="D35" s="17" t="s">
        <v>56</v>
      </c>
      <c r="E35" s="45">
        <v>222705.46</v>
      </c>
      <c r="F35" s="57"/>
      <c r="G35" s="18">
        <f t="shared" si="1"/>
        <v>849530.31</v>
      </c>
    </row>
    <row r="36" spans="2:7" s="1" customFormat="1" ht="20.100000000000001" customHeight="1" x14ac:dyDescent="0.25">
      <c r="B36" s="47">
        <v>45589</v>
      </c>
      <c r="C36" s="22">
        <v>245669</v>
      </c>
      <c r="D36" s="17" t="s">
        <v>58</v>
      </c>
      <c r="E36" s="45">
        <v>80488.37</v>
      </c>
      <c r="F36" s="57"/>
      <c r="G36" s="18">
        <f t="shared" si="1"/>
        <v>769041.94000000006</v>
      </c>
    </row>
    <row r="37" spans="2:7" s="1" customFormat="1" ht="20.100000000000001" customHeight="1" x14ac:dyDescent="0.25">
      <c r="B37" s="47">
        <v>45589</v>
      </c>
      <c r="C37" s="22">
        <v>307568</v>
      </c>
      <c r="D37" s="17" t="s">
        <v>45</v>
      </c>
      <c r="E37" s="45">
        <v>143761.91</v>
      </c>
      <c r="F37" s="57"/>
      <c r="G37" s="18">
        <f t="shared" si="1"/>
        <v>625280.03</v>
      </c>
    </row>
    <row r="38" spans="2:7" s="1" customFormat="1" ht="20.100000000000001" customHeight="1" x14ac:dyDescent="0.25">
      <c r="B38" s="47">
        <v>45589</v>
      </c>
      <c r="C38" s="22">
        <v>371519</v>
      </c>
      <c r="D38" s="17" t="s">
        <v>56</v>
      </c>
      <c r="E38" s="45">
        <v>60540</v>
      </c>
      <c r="F38" s="57"/>
      <c r="G38" s="18">
        <f t="shared" si="1"/>
        <v>564740.03</v>
      </c>
    </row>
    <row r="39" spans="2:7" s="1" customFormat="1" ht="20.100000000000001" customHeight="1" x14ac:dyDescent="0.25">
      <c r="B39" s="47">
        <v>45589</v>
      </c>
      <c r="C39" s="22">
        <v>462073</v>
      </c>
      <c r="D39" s="17" t="s">
        <v>56</v>
      </c>
      <c r="E39" s="45">
        <v>72729.2</v>
      </c>
      <c r="F39" s="57"/>
      <c r="G39" s="18">
        <f t="shared" si="1"/>
        <v>492010.83</v>
      </c>
    </row>
    <row r="40" spans="2:7" s="1" customFormat="1" ht="20.100000000000001" customHeight="1" x14ac:dyDescent="0.25">
      <c r="B40" s="47">
        <v>45589</v>
      </c>
      <c r="C40" s="22">
        <v>521029</v>
      </c>
      <c r="D40" s="17" t="s">
        <v>47</v>
      </c>
      <c r="E40" s="45">
        <v>14250</v>
      </c>
      <c r="F40" s="57"/>
      <c r="G40" s="18">
        <f t="shared" si="1"/>
        <v>477760.83</v>
      </c>
    </row>
    <row r="41" spans="2:7" s="1" customFormat="1" ht="20.100000000000001" customHeight="1" x14ac:dyDescent="0.25">
      <c r="B41" s="47">
        <v>45589</v>
      </c>
      <c r="C41" s="22">
        <v>614266</v>
      </c>
      <c r="D41" s="17" t="s">
        <v>43</v>
      </c>
      <c r="E41" s="45">
        <v>192226.44</v>
      </c>
      <c r="F41" s="57"/>
      <c r="G41" s="18">
        <f t="shared" si="1"/>
        <v>285534.39</v>
      </c>
    </row>
    <row r="42" spans="2:7" s="1" customFormat="1" ht="20.100000000000001" customHeight="1" x14ac:dyDescent="0.25">
      <c r="B42" s="47">
        <v>45589</v>
      </c>
      <c r="C42" s="22">
        <v>687249</v>
      </c>
      <c r="D42" s="17" t="s">
        <v>59</v>
      </c>
      <c r="E42" s="45">
        <v>180399.45</v>
      </c>
      <c r="F42" s="57"/>
      <c r="G42" s="18">
        <f t="shared" si="1"/>
        <v>105134.94</v>
      </c>
    </row>
    <row r="43" spans="2:7" s="1" customFormat="1" ht="20.100000000000001" customHeight="1" x14ac:dyDescent="0.25">
      <c r="B43" s="47">
        <v>45589</v>
      </c>
      <c r="C43" s="22">
        <v>771265</v>
      </c>
      <c r="D43" s="17" t="s">
        <v>49</v>
      </c>
      <c r="E43" s="45">
        <v>16698.5</v>
      </c>
      <c r="F43" s="57"/>
      <c r="G43" s="18">
        <f t="shared" si="1"/>
        <v>88436.44</v>
      </c>
    </row>
    <row r="44" spans="2:7" s="1" customFormat="1" ht="20.100000000000001" customHeight="1" x14ac:dyDescent="0.25">
      <c r="B44" s="47">
        <v>45590</v>
      </c>
      <c r="C44" s="22">
        <v>115592</v>
      </c>
      <c r="D44" s="17" t="s">
        <v>51</v>
      </c>
      <c r="E44" s="45">
        <v>80208.7</v>
      </c>
      <c r="F44" s="57"/>
      <c r="G44" s="18">
        <f t="shared" si="1"/>
        <v>8227.7400000000052</v>
      </c>
    </row>
    <row r="45" spans="2:7" s="1" customFormat="1" ht="20.100000000000001" customHeight="1" x14ac:dyDescent="0.25">
      <c r="B45" s="47"/>
      <c r="C45" s="22"/>
      <c r="D45" s="17" t="s">
        <v>52</v>
      </c>
      <c r="E45" s="45">
        <v>2902.94</v>
      </c>
      <c r="F45" s="57"/>
      <c r="G45" s="18">
        <f t="shared" si="1"/>
        <v>5324.8000000000047</v>
      </c>
    </row>
    <row r="51" spans="2:4" x14ac:dyDescent="0.2">
      <c r="B51" s="36"/>
      <c r="C51" s="37" t="s">
        <v>13</v>
      </c>
      <c r="D51" s="37"/>
    </row>
    <row r="52" spans="2:4" x14ac:dyDescent="0.2">
      <c r="B52" s="36"/>
      <c r="C52" s="37" t="s">
        <v>14</v>
      </c>
      <c r="D52" s="37"/>
    </row>
  </sheetData>
  <sheetProtection selectLockedCells="1"/>
  <protectedRanges>
    <protectedRange sqref="H11" name="Rango1_2"/>
  </protectedRanges>
  <mergeCells count="6">
    <mergeCell ref="B11:F11"/>
    <mergeCell ref="B6:H6"/>
    <mergeCell ref="B7:H7"/>
    <mergeCell ref="B8:H8"/>
    <mergeCell ref="B9:H9"/>
    <mergeCell ref="B10:G10"/>
  </mergeCells>
  <printOptions verticalCentered="1"/>
  <pageMargins left="0.39370078740157483" right="0.39370078740157483" top="0.55118110236220474" bottom="0.55118110236220474" header="0" footer="0"/>
  <pageSetup scale="56" orientation="portrait" r:id="rId1"/>
  <headerFooter alignWithMargins="0"/>
  <ignoredErrors>
    <ignoredError sqref="G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SENASA</vt:lpstr>
      <vt:lpstr>FONDO</vt:lpstr>
      <vt:lpstr>Hoja1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2024-11-11T15:39:31Z</cp:lastPrinted>
  <dcterms:created xsi:type="dcterms:W3CDTF">2006-07-11T17:39:34Z</dcterms:created>
  <dcterms:modified xsi:type="dcterms:W3CDTF">2024-11-18T18:54:45Z</dcterms:modified>
</cp:coreProperties>
</file>