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755" tabRatio="601" activeTab="1"/>
  </bookViews>
  <sheets>
    <sheet name="SENASA" sheetId="1" r:id="rId1"/>
    <sheet name="FONDO" sheetId="4" r:id="rId2"/>
  </sheets>
  <definedNames>
    <definedName name="_xlnm.Print_Area" localSheetId="1">FONDO!$B$1:$J$29</definedName>
    <definedName name="_xlnm.Print_Area" localSheetId="0">SENASA!$B$1:$J$48</definedName>
    <definedName name="_xlnm.Print_Titles" localSheetId="1">FONDO!$1:$12</definedName>
    <definedName name="_xlnm.Print_Titles" localSheetId="0">SENASA!$1:$12</definedName>
  </definedNames>
  <calcPr calcId="152511" fullCalcOnLoad="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</calcChain>
</file>

<file path=xl/sharedStrings.xml><?xml version="1.0" encoding="utf-8"?>
<sst xmlns="http://schemas.openxmlformats.org/spreadsheetml/2006/main" count="84" uniqueCount="57">
  <si>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</si>
  <si>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</si>
  <si>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</si>
  <si>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</si>
  <si>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</si>
  <si>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</si>
  <si>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</si>
  <si>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</si>
  <si>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>Libro Banco Cuenta Operativa, (Venta de Servicio)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</si>
  <si>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</si>
  <si>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</si>
  <si>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</si>
  <si>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</si>
  <si>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COMPRA DE COMBUSTIBLE</t>
  </si>
  <si>
    <t>COMPRA DE ALIMENTOS</t>
  </si>
  <si>
    <t>COMPRA DE MEDICAMENTOS</t>
  </si>
  <si>
    <t>PAGO MATERIAL IMPRESO</t>
  </si>
  <si>
    <t>COMPRA DE GAS</t>
  </si>
  <si>
    <t>PAGO PROTESIS DENTALES</t>
  </si>
  <si>
    <t>TRANSPORTE DE MEDICAMENTOS</t>
  </si>
  <si>
    <t>RECOGIDA DESECHOS BIIOMEDICOS</t>
  </si>
  <si>
    <t>COMPRA DE OXIGENO</t>
  </si>
  <si>
    <t>LIC. NEREYDA ROMERO</t>
  </si>
  <si>
    <t>DPTO. DE CONTABILIDAD</t>
  </si>
  <si>
    <t>Libro Banco Cuenta Operativa, (Fondo Operativo)</t>
  </si>
  <si>
    <t>Cuenta Bancaria No: 3140000458</t>
  </si>
  <si>
    <t>DEPOSITO A CUENTA</t>
  </si>
  <si>
    <t>PAGO ALQUILER DE IMPRESORA</t>
  </si>
  <si>
    <t>SERVICIOS FUNERARIOS</t>
  </si>
  <si>
    <t>PAGO SERVICIO TELEFONICO</t>
  </si>
  <si>
    <t>COMISIONES BANCARIAS</t>
  </si>
  <si>
    <t>PAGO DE RETENCION AL SUPLIDOR(IR-17)</t>
  </si>
  <si>
    <t>COMPRA  BOTELLONES DE AGUA</t>
  </si>
  <si>
    <t>PAGO COMPRA DE REACTIVOS</t>
  </si>
  <si>
    <t>COMPRA DE REACTIVOS</t>
  </si>
  <si>
    <t>PAGO RETENCION AL SUPLIDOR</t>
  </si>
  <si>
    <t>COMPRA DE ANESTESIA</t>
  </si>
  <si>
    <t xml:space="preserve"> UTILES MEDICOS Y MEDICAMENTOS</t>
  </si>
  <si>
    <t>DEL 1 AL 31 DE AGOSTO 2024</t>
  </si>
  <si>
    <t>COMPRA DE PIEZA P/PLANTA ELECTRICA</t>
  </si>
  <si>
    <t>MATERIAL DE LIMPIEZA Y DE OFICINA</t>
  </si>
  <si>
    <t>COMPRA DE MAT. ODONTOLIGICOS</t>
  </si>
  <si>
    <t>MAT. MEDICO Y MEDICAMENTOS</t>
  </si>
  <si>
    <t>OBRAS MENORES Y  FUMIGACION</t>
  </si>
  <si>
    <t>COMPRA DE UTILES DE OFICINA</t>
  </si>
  <si>
    <t>UTILES  DE OFICINA Y LIMPIEZA</t>
  </si>
  <si>
    <t xml:space="preserve"> LICENCIA PROGRAMA INFORMATICO</t>
  </si>
  <si>
    <t>REP. MENORES EN EDIFICACIONES</t>
  </si>
  <si>
    <t>COMPRA DE EQUIPOS INFORMATICOS</t>
  </si>
  <si>
    <t>TRANSFERENCIA DE TESORERIA</t>
  </si>
  <si>
    <t>COMPRA  DE MEDICAMENTOS</t>
  </si>
  <si>
    <t xml:space="preserve">COMPRA  DE  UTILES MEDICOS </t>
  </si>
  <si>
    <t>SERVICIO RECOGIDA DE DESECHOS</t>
  </si>
  <si>
    <t xml:space="preserve"> SERVICIO TELEFONICO</t>
  </si>
  <si>
    <t>SERVICIO DE AGUA POTABLE</t>
  </si>
  <si>
    <t>COMPR DE REACTIVOS</t>
  </si>
  <si>
    <t>UTILES MEDICOS Y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</si>
</sst>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(* #,##0.00_);_(* \(#,##0.00\);_(* &quot;-&quot;??_);_(@_)"/>
    <numFmt numFmtId="208" formatCode="dd/mm/yy;@"/>
  </numFmts>
  <fonts count="3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indexed="63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69">
    <xf numFmtId="0" fontId="0" fillId="0" borderId="0" xfId="0"/>
    <xf numFmtId="0" fontId="27" fillId="25" borderId="0" xfId="0" applyFont="1" applyFill="1" applyAlignment="1">
      <alignment vertical="center"/>
    </xf>
    <xf numFmtId="0" fontId="27" fillId="25" borderId="0" xfId="0" applyFont="1" applyFill="1" applyAlignment="1">
      <alignment horizontal="center" vertical="center"/>
    </xf>
    <xf numFmtId="171" fontId="27" fillId="25" borderId="0" xfId="36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28" fillId="25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71" fontId="27" fillId="0" borderId="0" xfId="36" applyFont="1" applyAlignment="1">
      <alignment vertical="center"/>
    </xf>
    <xf numFmtId="0" fontId="27" fillId="0" borderId="0" xfId="0" applyFont="1" applyAlignment="1">
      <alignment horizontal="center" vertical="center"/>
    </xf>
    <xf numFmtId="14" fontId="27" fillId="25" borderId="0" xfId="0" applyNumberFormat="1" applyFont="1" applyFill="1" applyAlignment="1">
      <alignment horizontal="center" vertical="center"/>
    </xf>
    <xf numFmtId="14" fontId="27" fillId="0" borderId="0" xfId="0" applyNumberFormat="1" applyFont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28" fillId="26" borderId="10" xfId="0" applyFont="1" applyFill="1" applyBorder="1" applyAlignment="1">
      <alignment horizontal="center" vertical="center" wrapText="1"/>
    </xf>
    <xf numFmtId="0" fontId="28" fillId="25" borderId="0" xfId="0" applyFont="1" applyFill="1" applyAlignment="1">
      <alignment horizontal="center" vertical="center"/>
    </xf>
    <xf numFmtId="208" fontId="29" fillId="0" borderId="10" xfId="0" applyNumberFormat="1" applyFont="1" applyBorder="1" applyAlignment="1">
      <alignment horizontal="center"/>
    </xf>
    <xf numFmtId="0" fontId="30" fillId="25" borderId="10" xfId="0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left"/>
    </xf>
    <xf numFmtId="4" fontId="29" fillId="0" borderId="10" xfId="0" applyNumberFormat="1" applyFont="1" applyFill="1" applyBorder="1" applyAlignment="1">
      <alignment horizontal="right"/>
    </xf>
    <xf numFmtId="208" fontId="29" fillId="0" borderId="11" xfId="0" applyNumberFormat="1" applyFont="1" applyBorder="1" applyAlignment="1">
      <alignment horizontal="center"/>
    </xf>
    <xf numFmtId="0" fontId="30" fillId="25" borderId="11" xfId="0" applyNumberFormat="1" applyFont="1" applyFill="1" applyBorder="1" applyAlignment="1">
      <alignment horizontal="center" vertical="center"/>
    </xf>
    <xf numFmtId="0" fontId="29" fillId="25" borderId="11" xfId="0" applyFont="1" applyFill="1" applyBorder="1" applyAlignment="1">
      <alignment horizontal="center"/>
    </xf>
    <xf numFmtId="0" fontId="29" fillId="25" borderId="10" xfId="0" applyFont="1" applyFill="1" applyBorder="1" applyAlignment="1">
      <alignment horizontal="center"/>
    </xf>
    <xf numFmtId="0" fontId="29" fillId="0" borderId="10" xfId="0" applyFont="1" applyBorder="1" applyAlignment="1">
      <alignment horizontal="left"/>
    </xf>
    <xf numFmtId="208" fontId="29" fillId="25" borderId="10" xfId="0" applyNumberFormat="1" applyFont="1" applyFill="1" applyBorder="1" applyAlignment="1">
      <alignment horizontal="center"/>
    </xf>
    <xf numFmtId="0" fontId="29" fillId="25" borderId="11" xfId="0" applyFont="1" applyFill="1" applyBorder="1" applyAlignment="1">
      <alignment horizontal="left"/>
    </xf>
    <xf numFmtId="4" fontId="29" fillId="0" borderId="10" xfId="36" applyNumberFormat="1" applyFont="1" applyFill="1" applyBorder="1" applyAlignment="1">
      <alignment horizontal="right"/>
    </xf>
    <xf numFmtId="171" fontId="29" fillId="0" borderId="10" xfId="36" applyFont="1" applyFill="1" applyBorder="1" applyAlignment="1">
      <alignment vertical="center"/>
    </xf>
    <xf numFmtId="0" fontId="6" fillId="0" borderId="0" xfId="0" applyFont="1"/>
    <xf numFmtId="4" fontId="31" fillId="24" borderId="0" xfId="42" applyNumberFormat="1" applyFont="1" applyFill="1" applyBorder="1"/>
    <xf numFmtId="4" fontId="28" fillId="27" borderId="0" xfId="0" applyNumberFormat="1" applyFont="1" applyFill="1" applyBorder="1" applyAlignment="1">
      <alignment vertical="center"/>
    </xf>
    <xf numFmtId="0" fontId="28" fillId="26" borderId="12" xfId="0" applyFont="1" applyFill="1" applyBorder="1" applyAlignment="1">
      <alignment horizontal="center" vertical="center" wrapText="1"/>
    </xf>
    <xf numFmtId="14" fontId="28" fillId="26" borderId="10" xfId="0" applyNumberFormat="1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171" fontId="28" fillId="26" borderId="10" xfId="36" applyFont="1" applyFill="1" applyBorder="1" applyAlignment="1">
      <alignment horizontal="center" vertical="center" wrapText="1"/>
    </xf>
    <xf numFmtId="0" fontId="28" fillId="25" borderId="0" xfId="0" applyFont="1" applyFill="1" applyAlignment="1">
      <alignment horizontal="center" vertical="center"/>
    </xf>
    <xf numFmtId="1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71" fontId="27" fillId="25" borderId="0" xfId="40" applyFont="1" applyFill="1" applyAlignment="1">
      <alignment vertical="center"/>
    </xf>
    <xf numFmtId="0" fontId="28" fillId="26" borderId="14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71" fontId="28" fillId="26" borderId="15" xfId="40" applyFont="1" applyFill="1" applyBorder="1" applyAlignment="1">
      <alignment horizontal="center" vertical="center" wrapText="1"/>
    </xf>
    <xf numFmtId="0" fontId="29" fillId="25" borderId="10" xfId="0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vertical="center"/>
    </xf>
    <xf numFmtId="171" fontId="29" fillId="25" borderId="10" xfId="40" applyFont="1" applyFill="1" applyBorder="1" applyAlignment="1">
      <alignment vertical="center"/>
    </xf>
    <xf numFmtId="171" fontId="29" fillId="25" borderId="10" xfId="40" applyFont="1" applyFill="1" applyBorder="1" applyAlignment="1">
      <alignment horizontal="right" vertical="center"/>
    </xf>
    <xf numFmtId="4" fontId="29" fillId="0" borderId="10" xfId="40" applyNumberFormat="1" applyFont="1" applyFill="1" applyBorder="1" applyAlignment="1">
      <alignment horizontal="right"/>
    </xf>
    <xf numFmtId="171" fontId="29" fillId="0" borderId="10" xfId="40" applyFont="1" applyFill="1" applyBorder="1" applyAlignment="1">
      <alignment vertical="center"/>
    </xf>
    <xf numFmtId="171" fontId="27" fillId="0" borderId="0" xfId="40" applyFont="1" applyAlignment="1">
      <alignment vertical="center"/>
    </xf>
    <xf numFmtId="171" fontId="29" fillId="0" borderId="11" xfId="36" applyFont="1" applyFill="1" applyBorder="1" applyAlignment="1">
      <alignment vertical="center"/>
    </xf>
    <xf numFmtId="14" fontId="29" fillId="0" borderId="10" xfId="0" applyNumberFormat="1" applyFont="1" applyBorder="1" applyAlignment="1">
      <alignment horizontal="center"/>
    </xf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wrapText="1"/>
    </xf>
    <xf numFmtId="49" fontId="26" fillId="0" borderId="10" xfId="0" applyNumberFormat="1" applyFont="1" applyBorder="1" applyAlignment="1">
      <alignment horizontal="left" vertical="center" wrapText="1" readingOrder="1"/>
    </xf>
    <xf numFmtId="14" fontId="29" fillId="0" borderId="10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171" fontId="29" fillId="0" borderId="10" xfId="36" applyFont="1" applyBorder="1" applyAlignment="1">
      <alignment vertical="center"/>
    </xf>
    <xf numFmtId="0" fontId="30" fillId="25" borderId="10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4" fontId="33" fillId="25" borderId="0" xfId="44" applyNumberFormat="1" applyFont="1" applyFill="1" applyAlignment="1">
      <alignment horizontal="right"/>
    </xf>
    <xf numFmtId="0" fontId="29" fillId="0" borderId="0" xfId="42" applyFont="1"/>
    <xf numFmtId="0" fontId="28" fillId="27" borderId="16" xfId="0" applyFont="1" applyFill="1" applyBorder="1" applyAlignment="1">
      <alignment horizontal="center" vertical="center"/>
    </xf>
    <xf numFmtId="0" fontId="28" fillId="27" borderId="17" xfId="0" applyFont="1" applyFill="1" applyBorder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28" fillId="28" borderId="18" xfId="0" applyFont="1" applyFill="1" applyBorder="1" applyAlignment="1">
      <alignment horizontal="center" vertical="center" wrapText="1"/>
    </xf>
    <xf numFmtId="0" fontId="28" fillId="28" borderId="0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Neutral 2" xfId="41"/>
    <cellStyle name="Normal" xfId="0" builtinId="0"/>
    <cellStyle name="Normal 2" xfId="42"/>
    <cellStyle name="Normal 2 2" xfId="43"/>
    <cellStyle name="Normal 3" xfId="44"/>
    <cellStyle name="Normal 4" xfId="45"/>
    <cellStyle name="Normal 5" xfId="46"/>
    <cellStyle name="Normal 6" xfId="47"/>
    <cellStyle name="Normal 7" xfId="48"/>
    <cellStyle name="Normal 8" xfId="49"/>
    <cellStyle name="Note" xfId="50"/>
    <cellStyle name="Output" xfId="51"/>
    <cellStyle name="Porcentaje 2" xfId="52"/>
    <cellStyle name="Porcentual 2" xfId="53"/>
    <cellStyle name="Title" xfId="54"/>
    <cellStyle name="Total 2" xfId="55"/>
    <cellStyle name="Warning Text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2</xdr:row>
      <xdr:rowOff>85725</xdr:rowOff>
    </xdr:from>
    <xdr:to>
      <xdr:col>6</xdr:col>
      <xdr:colOff>933450</xdr:colOff>
      <xdr:row>5</xdr:row>
      <xdr:rowOff>9525</xdr:rowOff>
    </xdr:to>
    <xdr:pic>
      <xdr:nvPicPr>
        <xdr:cNvPr id="12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476250"/>
          <a:ext cx="2209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</xdr:row>
      <xdr:rowOff>123825</xdr:rowOff>
    </xdr:from>
    <xdr:to>
      <xdr:col>3</xdr:col>
      <xdr:colOff>1009650</xdr:colOff>
      <xdr:row>5</xdr:row>
      <xdr:rowOff>47625</xdr:rowOff>
    </xdr:to>
    <xdr:pic>
      <xdr:nvPicPr>
        <xdr:cNvPr id="1214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14350"/>
          <a:ext cx="2409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1076325</xdr:colOff>
      <xdr:row>1</xdr:row>
      <xdr:rowOff>200025</xdr:rowOff>
    </xdr:from>
    <xdr:to>
      <xdr:col>6</xdr:col>
      <xdr:colOff>819150</xdr:colOff>
      <xdr:row>4</xdr:row>
      <xdr:rowOff>219075</xdr:rowOff>
    </xdr:to>
    <xdr:pic>
      <xdr:nvPicPr>
        <xdr:cNvPr id="51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390525"/>
          <a:ext cx="2085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2</xdr:row>
      <xdr:rowOff>0</xdr:rowOff>
    </xdr:from>
    <xdr:to>
      <xdr:col>3</xdr:col>
      <xdr:colOff>1028700</xdr:colOff>
      <xdr:row>4</xdr:row>
      <xdr:rowOff>276225</xdr:rowOff>
    </xdr:to>
    <xdr:pic>
      <xdr:nvPicPr>
        <xdr:cNvPr id="5169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390525"/>
          <a:ext cx="2781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A1:L56"/>
  <sheetViews>
    <sheetView topLeftCell="A40" zoomScale="85" zoomScaleNormal="85" zoomScaleSheetLayoutView="70" workbookViewId="0">
      <selection activeCell="C59" sqref="C59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19.7109375" style="6" customWidth="1"/>
    <col min="6" max="6" width="15.42578125" style="6" customWidth="1"/>
    <col min="7" max="7" width="18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28" t="s">
        <v>12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66" t="s">
        <v>10</v>
      </c>
      <c r="C6" s="66"/>
      <c r="D6" s="66"/>
      <c r="E6" s="66"/>
      <c r="F6" s="66"/>
      <c r="G6" s="66"/>
      <c r="H6" s="66"/>
      <c r="I6" s="4"/>
    </row>
    <row r="7" spans="1:9" s="1" customFormat="1" x14ac:dyDescent="0.2">
      <c r="B7" s="66" t="s">
        <v>8</v>
      </c>
      <c r="C7" s="66"/>
      <c r="D7" s="66"/>
      <c r="E7" s="66"/>
      <c r="F7" s="66"/>
      <c r="G7" s="66"/>
      <c r="H7" s="66"/>
      <c r="I7" s="4"/>
    </row>
    <row r="8" spans="1:9" s="1" customFormat="1" x14ac:dyDescent="0.2">
      <c r="B8" s="66" t="s">
        <v>7</v>
      </c>
      <c r="C8" s="66"/>
      <c r="D8" s="66"/>
      <c r="E8" s="66"/>
      <c r="F8" s="66"/>
      <c r="G8" s="66"/>
      <c r="H8" s="66"/>
    </row>
    <row r="9" spans="1:9" s="1" customFormat="1" ht="19.5" customHeight="1" x14ac:dyDescent="0.2">
      <c r="B9" s="66" t="s">
        <v>38</v>
      </c>
      <c r="C9" s="66"/>
      <c r="D9" s="66"/>
      <c r="E9" s="66"/>
      <c r="F9" s="66"/>
      <c r="G9" s="66"/>
      <c r="H9" s="66"/>
    </row>
    <row r="10" spans="1:9" ht="36.75" customHeight="1" x14ac:dyDescent="0.2">
      <c r="B10" s="67" t="s">
        <v>11</v>
      </c>
      <c r="C10" s="68"/>
      <c r="D10" s="68"/>
      <c r="E10" s="68"/>
      <c r="F10" s="68"/>
      <c r="G10" s="68"/>
      <c r="H10" s="12"/>
    </row>
    <row r="11" spans="1:9" ht="36" customHeight="1" x14ac:dyDescent="0.2">
      <c r="B11" s="64" t="s">
        <v>9</v>
      </c>
      <c r="C11" s="65"/>
      <c r="D11" s="65"/>
      <c r="E11" s="65"/>
      <c r="F11" s="65"/>
      <c r="G11" s="30">
        <v>1286299.26</v>
      </c>
      <c r="H11" s="29"/>
    </row>
    <row r="12" spans="1:9" s="7" customFormat="1" ht="45.75" customHeight="1" x14ac:dyDescent="0.2">
      <c r="A12" s="9"/>
      <c r="B12" s="32" t="s">
        <v>3</v>
      </c>
      <c r="C12" s="33" t="s">
        <v>4</v>
      </c>
      <c r="D12" s="13" t="s">
        <v>5</v>
      </c>
      <c r="E12" s="31" t="s">
        <v>0</v>
      </c>
      <c r="F12" s="34" t="s">
        <v>1</v>
      </c>
      <c r="G12" s="13" t="s">
        <v>2</v>
      </c>
    </row>
    <row r="13" spans="1:9" s="1" customFormat="1" ht="20.100000000000001" customHeight="1" x14ac:dyDescent="0.25">
      <c r="B13" s="19">
        <v>45506</v>
      </c>
      <c r="C13" s="21">
        <v>828172</v>
      </c>
      <c r="D13" s="17" t="s">
        <v>39</v>
      </c>
      <c r="E13" s="26">
        <v>43577.06</v>
      </c>
      <c r="F13" s="27"/>
      <c r="G13" s="18">
        <f>G11-E13</f>
        <v>1242722.2</v>
      </c>
    </row>
    <row r="14" spans="1:9" s="1" customFormat="1" ht="20.100000000000001" customHeight="1" x14ac:dyDescent="0.25">
      <c r="B14" s="19">
        <v>45513</v>
      </c>
      <c r="C14" s="21">
        <v>207224</v>
      </c>
      <c r="D14" s="17" t="s">
        <v>32</v>
      </c>
      <c r="E14" s="27">
        <v>86872.75</v>
      </c>
      <c r="F14" s="27"/>
      <c r="G14" s="18">
        <f t="shared" ref="G14:G19" si="0">G13-E14</f>
        <v>1155849.45</v>
      </c>
    </row>
    <row r="15" spans="1:9" s="1" customFormat="1" ht="20.100000000000001" customHeight="1" x14ac:dyDescent="0.25">
      <c r="B15" s="19">
        <v>45513</v>
      </c>
      <c r="C15" s="21">
        <v>352653</v>
      </c>
      <c r="D15" s="17" t="s">
        <v>14</v>
      </c>
      <c r="E15" s="27">
        <v>75397.649999999994</v>
      </c>
      <c r="F15" s="27"/>
      <c r="G15" s="18">
        <f t="shared" si="0"/>
        <v>1080451.8</v>
      </c>
    </row>
    <row r="16" spans="1:9" s="1" customFormat="1" ht="20.100000000000001" customHeight="1" x14ac:dyDescent="0.25">
      <c r="B16" s="19">
        <v>45513</v>
      </c>
      <c r="C16" s="21">
        <v>124625</v>
      </c>
      <c r="D16" s="17" t="s">
        <v>40</v>
      </c>
      <c r="E16" s="27">
        <v>116541.89</v>
      </c>
      <c r="F16" s="27"/>
      <c r="G16" s="18">
        <f t="shared" si="0"/>
        <v>963909.91</v>
      </c>
    </row>
    <row r="17" spans="2:7" s="1" customFormat="1" ht="20.100000000000001" customHeight="1" x14ac:dyDescent="0.25">
      <c r="B17" s="19">
        <v>45513</v>
      </c>
      <c r="C17" s="21">
        <v>46562</v>
      </c>
      <c r="D17" s="17" t="s">
        <v>13</v>
      </c>
      <c r="E17" s="27">
        <v>129637</v>
      </c>
      <c r="F17" s="27"/>
      <c r="G17" s="18">
        <f t="shared" si="0"/>
        <v>834272.91</v>
      </c>
    </row>
    <row r="18" spans="2:7" s="1" customFormat="1" ht="20.100000000000001" customHeight="1" x14ac:dyDescent="0.25">
      <c r="B18" s="19">
        <v>45513</v>
      </c>
      <c r="C18" s="21">
        <v>851506</v>
      </c>
      <c r="D18" s="17" t="s">
        <v>13</v>
      </c>
      <c r="E18" s="27">
        <v>24885</v>
      </c>
      <c r="F18" s="27"/>
      <c r="G18" s="18">
        <f t="shared" si="0"/>
        <v>809387.91</v>
      </c>
    </row>
    <row r="19" spans="2:7" s="1" customFormat="1" ht="20.100000000000001" customHeight="1" x14ac:dyDescent="0.25">
      <c r="B19" s="19">
        <v>45530</v>
      </c>
      <c r="C19" s="21">
        <v>8264</v>
      </c>
      <c r="D19" s="17" t="s">
        <v>19</v>
      </c>
      <c r="E19" s="27">
        <v>14000</v>
      </c>
      <c r="F19" s="27"/>
      <c r="G19" s="18">
        <f t="shared" si="0"/>
        <v>795387.91</v>
      </c>
    </row>
    <row r="20" spans="2:7" s="1" customFormat="1" ht="20.100000000000001" customHeight="1" x14ac:dyDescent="0.25">
      <c r="B20" s="19">
        <v>45530</v>
      </c>
      <c r="C20" s="21"/>
      <c r="D20" s="17" t="s">
        <v>49</v>
      </c>
      <c r="E20" s="27"/>
      <c r="F20" s="27">
        <v>1500000</v>
      </c>
      <c r="G20" s="18">
        <f>G19+F20</f>
        <v>2295387.91</v>
      </c>
    </row>
    <row r="21" spans="2:7" s="1" customFormat="1" ht="20.100000000000001" customHeight="1" x14ac:dyDescent="0.25">
      <c r="B21" s="19">
        <v>45532</v>
      </c>
      <c r="C21" s="21">
        <v>969341</v>
      </c>
      <c r="D21" s="17" t="s">
        <v>17</v>
      </c>
      <c r="E21" s="27">
        <v>22028.219999999998</v>
      </c>
      <c r="F21" s="27"/>
      <c r="G21" s="18">
        <f>G20-E21</f>
        <v>2273359.69</v>
      </c>
    </row>
    <row r="22" spans="2:7" s="1" customFormat="1" ht="20.100000000000001" customHeight="1" x14ac:dyDescent="0.25">
      <c r="B22" s="19">
        <v>45532</v>
      </c>
      <c r="C22" s="21">
        <v>936928</v>
      </c>
      <c r="D22" s="17" t="s">
        <v>28</v>
      </c>
      <c r="E22" s="27">
        <v>20425</v>
      </c>
      <c r="F22" s="27"/>
      <c r="G22" s="18">
        <f t="shared" ref="G22:G47" si="1">G21-E22</f>
        <v>2252934.69</v>
      </c>
    </row>
    <row r="23" spans="2:7" s="1" customFormat="1" ht="20.100000000000001" customHeight="1" x14ac:dyDescent="0.25">
      <c r="B23" s="19">
        <v>45532</v>
      </c>
      <c r="C23" s="21">
        <v>892413</v>
      </c>
      <c r="D23" s="17" t="s">
        <v>14</v>
      </c>
      <c r="E23" s="27">
        <v>11471.25</v>
      </c>
      <c r="F23" s="27"/>
      <c r="G23" s="18">
        <f t="shared" si="1"/>
        <v>2241463.44</v>
      </c>
    </row>
    <row r="24" spans="2:7" s="1" customFormat="1" ht="20.100000000000001" customHeight="1" x14ac:dyDescent="0.25">
      <c r="B24" s="19">
        <v>45533</v>
      </c>
      <c r="C24" s="59">
        <v>729826</v>
      </c>
      <c r="D24" s="17" t="s">
        <v>18</v>
      </c>
      <c r="E24" s="27">
        <v>34722.5</v>
      </c>
      <c r="F24" s="27"/>
      <c r="G24" s="18">
        <f t="shared" si="1"/>
        <v>2206740.94</v>
      </c>
    </row>
    <row r="25" spans="2:7" s="1" customFormat="1" ht="20.100000000000001" customHeight="1" x14ac:dyDescent="0.25">
      <c r="B25" s="15">
        <v>45533</v>
      </c>
      <c r="C25" s="60">
        <v>778358</v>
      </c>
      <c r="D25" s="23" t="s">
        <v>21</v>
      </c>
      <c r="E25" s="27">
        <v>144793.22</v>
      </c>
      <c r="F25" s="27"/>
      <c r="G25" s="18">
        <f t="shared" si="1"/>
        <v>2061947.72</v>
      </c>
    </row>
    <row r="26" spans="2:7" s="1" customFormat="1" ht="20.100000000000001" customHeight="1" x14ac:dyDescent="0.25">
      <c r="B26" s="15">
        <v>45533</v>
      </c>
      <c r="C26" s="60">
        <v>932090</v>
      </c>
      <c r="D26" s="23" t="s">
        <v>14</v>
      </c>
      <c r="E26" s="27">
        <v>50591.7</v>
      </c>
      <c r="F26" s="27"/>
      <c r="G26" s="18">
        <f t="shared" si="1"/>
        <v>2011356.02</v>
      </c>
    </row>
    <row r="27" spans="2:7" s="1" customFormat="1" ht="20.100000000000001" customHeight="1" x14ac:dyDescent="0.25">
      <c r="B27" s="15">
        <v>45533</v>
      </c>
      <c r="C27" s="22">
        <v>991940</v>
      </c>
      <c r="D27" s="23" t="s">
        <v>16</v>
      </c>
      <c r="E27" s="27">
        <v>190173.35</v>
      </c>
      <c r="F27" s="27"/>
      <c r="G27" s="18">
        <f t="shared" si="1"/>
        <v>1821182.67</v>
      </c>
    </row>
    <row r="28" spans="2:7" s="1" customFormat="1" ht="20.100000000000001" customHeight="1" x14ac:dyDescent="0.25">
      <c r="B28" s="15">
        <v>45533</v>
      </c>
      <c r="C28" s="60">
        <v>69338</v>
      </c>
      <c r="D28" s="23" t="s">
        <v>41</v>
      </c>
      <c r="E28" s="27">
        <v>22664.28</v>
      </c>
      <c r="F28" s="27"/>
      <c r="G28" s="18">
        <f t="shared" si="1"/>
        <v>1798518.39</v>
      </c>
    </row>
    <row r="29" spans="2:7" s="1" customFormat="1" ht="20.100000000000001" customHeight="1" x14ac:dyDescent="0.25">
      <c r="B29" s="24">
        <v>45533</v>
      </c>
      <c r="C29" s="22">
        <v>122877</v>
      </c>
      <c r="D29" s="17" t="s">
        <v>42</v>
      </c>
      <c r="E29" s="27">
        <v>49511</v>
      </c>
      <c r="F29" s="27"/>
      <c r="G29" s="18">
        <f t="shared" si="1"/>
        <v>1749007.39</v>
      </c>
    </row>
    <row r="30" spans="2:7" s="1" customFormat="1" ht="20.100000000000001" customHeight="1" x14ac:dyDescent="0.25">
      <c r="B30" s="15">
        <v>45533</v>
      </c>
      <c r="C30" s="22">
        <v>167131</v>
      </c>
      <c r="D30" s="23" t="s">
        <v>33</v>
      </c>
      <c r="E30" s="27">
        <v>162996.25</v>
      </c>
      <c r="F30" s="27"/>
      <c r="G30" s="18">
        <f t="shared" si="1"/>
        <v>1586011.14</v>
      </c>
    </row>
    <row r="31" spans="2:7" s="1" customFormat="1" ht="20.100000000000001" customHeight="1" x14ac:dyDescent="0.25">
      <c r="B31" s="15">
        <v>45533</v>
      </c>
      <c r="C31" s="22">
        <v>224612</v>
      </c>
      <c r="D31" s="23" t="s">
        <v>16</v>
      </c>
      <c r="E31" s="27">
        <v>76727</v>
      </c>
      <c r="F31" s="27"/>
      <c r="G31" s="18">
        <f t="shared" si="1"/>
        <v>1509284.14</v>
      </c>
    </row>
    <row r="32" spans="2:7" s="1" customFormat="1" ht="20.100000000000001" customHeight="1" x14ac:dyDescent="0.25">
      <c r="B32" s="15">
        <v>45533</v>
      </c>
      <c r="C32" s="22">
        <v>292963</v>
      </c>
      <c r="D32" s="23" t="s">
        <v>43</v>
      </c>
      <c r="E32" s="27">
        <v>164415</v>
      </c>
      <c r="F32" s="27"/>
      <c r="G32" s="18">
        <f t="shared" si="1"/>
        <v>1344869.14</v>
      </c>
    </row>
    <row r="33" spans="2:7" s="1" customFormat="1" ht="20.100000000000001" customHeight="1" x14ac:dyDescent="0.25">
      <c r="B33" s="24">
        <v>45533</v>
      </c>
      <c r="C33" s="22">
        <v>415725</v>
      </c>
      <c r="D33" s="17" t="s">
        <v>14</v>
      </c>
      <c r="E33" s="27">
        <v>58425.75</v>
      </c>
      <c r="F33" s="27"/>
      <c r="G33" s="18">
        <f t="shared" si="1"/>
        <v>1286443.3899999999</v>
      </c>
    </row>
    <row r="34" spans="2:7" s="1" customFormat="1" ht="20.100000000000001" customHeight="1" x14ac:dyDescent="0.25">
      <c r="B34" s="24">
        <v>45533</v>
      </c>
      <c r="C34" s="22">
        <v>362485</v>
      </c>
      <c r="D34" s="25" t="s">
        <v>15</v>
      </c>
      <c r="E34" s="27">
        <v>20369.07</v>
      </c>
      <c r="F34" s="27"/>
      <c r="G34" s="18">
        <f t="shared" si="1"/>
        <v>1266074.3199999998</v>
      </c>
    </row>
    <row r="35" spans="2:7" s="1" customFormat="1" ht="20.100000000000001" customHeight="1" x14ac:dyDescent="0.25">
      <c r="B35" s="24">
        <v>45533</v>
      </c>
      <c r="C35" s="22">
        <v>464419</v>
      </c>
      <c r="D35" s="17" t="s">
        <v>44</v>
      </c>
      <c r="E35" s="27">
        <v>54206.1</v>
      </c>
      <c r="F35" s="27"/>
      <c r="G35" s="18">
        <f t="shared" si="1"/>
        <v>1211868.2199999997</v>
      </c>
    </row>
    <row r="36" spans="2:7" s="1" customFormat="1" ht="20.100000000000001" customHeight="1" x14ac:dyDescent="0.25">
      <c r="B36" s="24">
        <v>45533</v>
      </c>
      <c r="C36" s="60">
        <v>529725</v>
      </c>
      <c r="D36" s="17" t="s">
        <v>41</v>
      </c>
      <c r="E36" s="27">
        <v>19873.77</v>
      </c>
      <c r="F36" s="27"/>
      <c r="G36" s="18">
        <f t="shared" si="1"/>
        <v>1191994.4499999997</v>
      </c>
    </row>
    <row r="37" spans="2:7" s="1" customFormat="1" ht="20.100000000000001" customHeight="1" x14ac:dyDescent="0.25">
      <c r="B37" s="24">
        <v>45533</v>
      </c>
      <c r="C37" s="60">
        <v>585678</v>
      </c>
      <c r="D37" s="17" t="s">
        <v>45</v>
      </c>
      <c r="E37" s="27">
        <v>57007.22</v>
      </c>
      <c r="F37" s="27"/>
      <c r="G37" s="18">
        <f t="shared" si="1"/>
        <v>1134987.2299999997</v>
      </c>
    </row>
    <row r="38" spans="2:7" s="1" customFormat="1" ht="20.100000000000001" customHeight="1" x14ac:dyDescent="0.25">
      <c r="B38" s="24">
        <v>45533</v>
      </c>
      <c r="C38" s="60">
        <v>626778</v>
      </c>
      <c r="D38" s="17" t="s">
        <v>20</v>
      </c>
      <c r="E38" s="27">
        <v>76000</v>
      </c>
      <c r="F38" s="27"/>
      <c r="G38" s="18">
        <f t="shared" si="1"/>
        <v>1058987.2299999997</v>
      </c>
    </row>
    <row r="39" spans="2:7" s="1" customFormat="1" ht="20.100000000000001" customHeight="1" x14ac:dyDescent="0.25">
      <c r="B39" s="24">
        <v>45533</v>
      </c>
      <c r="C39" s="60">
        <v>683339</v>
      </c>
      <c r="D39" s="23" t="s">
        <v>32</v>
      </c>
      <c r="E39" s="27">
        <v>16249.75</v>
      </c>
      <c r="F39" s="27"/>
      <c r="G39" s="18">
        <f t="shared" si="1"/>
        <v>1042737.4799999997</v>
      </c>
    </row>
    <row r="40" spans="2:7" s="1" customFormat="1" ht="20.100000000000001" customHeight="1" x14ac:dyDescent="0.25">
      <c r="B40" s="24">
        <v>45533</v>
      </c>
      <c r="C40" s="59">
        <v>725678</v>
      </c>
      <c r="D40" s="17" t="s">
        <v>46</v>
      </c>
      <c r="E40" s="27">
        <v>34200</v>
      </c>
      <c r="F40" s="27"/>
      <c r="G40" s="18">
        <f t="shared" si="1"/>
        <v>1008537.4799999997</v>
      </c>
    </row>
    <row r="41" spans="2:7" s="1" customFormat="1" ht="20.100000000000001" customHeight="1" x14ac:dyDescent="0.25">
      <c r="B41" s="15">
        <v>45533</v>
      </c>
      <c r="C41" s="22">
        <v>777090</v>
      </c>
      <c r="D41" s="23" t="s">
        <v>27</v>
      </c>
      <c r="E41" s="27">
        <v>40002</v>
      </c>
      <c r="F41" s="27"/>
      <c r="G41" s="18">
        <f t="shared" si="1"/>
        <v>968535.47999999975</v>
      </c>
    </row>
    <row r="42" spans="2:7" s="1" customFormat="1" ht="20.100000000000001" customHeight="1" x14ac:dyDescent="0.25">
      <c r="B42" s="19">
        <v>45533</v>
      </c>
      <c r="C42" s="21">
        <v>848754</v>
      </c>
      <c r="D42" s="23" t="s">
        <v>47</v>
      </c>
      <c r="E42" s="27">
        <v>109969.8</v>
      </c>
      <c r="F42" s="27"/>
      <c r="G42" s="18">
        <f t="shared" si="1"/>
        <v>858565.6799999997</v>
      </c>
    </row>
    <row r="43" spans="2:7" s="1" customFormat="1" ht="20.100000000000001" customHeight="1" x14ac:dyDescent="0.25">
      <c r="B43" s="19">
        <v>45533</v>
      </c>
      <c r="C43" s="21">
        <v>405996</v>
      </c>
      <c r="D43" s="17" t="s">
        <v>48</v>
      </c>
      <c r="E43" s="49">
        <v>135217.65</v>
      </c>
      <c r="F43" s="27"/>
      <c r="G43" s="18">
        <f t="shared" si="1"/>
        <v>723348.02999999968</v>
      </c>
    </row>
    <row r="44" spans="2:7" s="1" customFormat="1" ht="20.100000000000001" customHeight="1" x14ac:dyDescent="0.25">
      <c r="B44" s="19">
        <v>45534</v>
      </c>
      <c r="C44" s="21">
        <v>951993</v>
      </c>
      <c r="D44" s="17" t="s">
        <v>29</v>
      </c>
      <c r="E44" s="27">
        <v>20302.32</v>
      </c>
      <c r="F44" s="27"/>
      <c r="G44" s="18">
        <f t="shared" si="1"/>
        <v>703045.70999999973</v>
      </c>
    </row>
    <row r="45" spans="2:7" s="1" customFormat="1" ht="20.100000000000001" customHeight="1" x14ac:dyDescent="0.25">
      <c r="B45" s="19">
        <v>45534</v>
      </c>
      <c r="C45" s="21">
        <v>74010</v>
      </c>
      <c r="D45" s="17" t="s">
        <v>14</v>
      </c>
      <c r="E45" s="27">
        <v>85444.42</v>
      </c>
      <c r="F45" s="27"/>
      <c r="G45" s="18">
        <f t="shared" si="1"/>
        <v>617601.28999999969</v>
      </c>
    </row>
    <row r="46" spans="2:7" s="1" customFormat="1" ht="20.100000000000001" customHeight="1" x14ac:dyDescent="0.25">
      <c r="B46" s="19">
        <v>45535</v>
      </c>
      <c r="C46" s="21">
        <v>240611</v>
      </c>
      <c r="D46" s="17" t="s">
        <v>35</v>
      </c>
      <c r="E46" s="27">
        <v>98614.409999999989</v>
      </c>
      <c r="F46" s="27"/>
      <c r="G46" s="18">
        <f t="shared" si="1"/>
        <v>518986.87999999971</v>
      </c>
    </row>
    <row r="47" spans="2:7" s="1" customFormat="1" ht="20.100000000000001" customHeight="1" x14ac:dyDescent="0.25">
      <c r="B47" s="19">
        <v>45535</v>
      </c>
      <c r="C47" s="60"/>
      <c r="D47" s="17" t="s">
        <v>30</v>
      </c>
      <c r="E47" s="26">
        <v>5008.05</v>
      </c>
      <c r="F47" s="27"/>
      <c r="G47" s="18">
        <f t="shared" si="1"/>
        <v>513978.82999999973</v>
      </c>
    </row>
    <row r="48" spans="2:7" s="1" customFormat="1" ht="20.100000000000001" customHeight="1" x14ac:dyDescent="0.25">
      <c r="B48" s="19"/>
      <c r="C48" s="60"/>
      <c r="D48" s="17"/>
      <c r="E48" s="26"/>
      <c r="F48" s="27"/>
      <c r="G48" s="18"/>
    </row>
    <row r="49" spans="2:7" x14ac:dyDescent="0.25">
      <c r="B49" s="55"/>
      <c r="C49" s="56"/>
      <c r="D49" s="61"/>
      <c r="E49" s="58"/>
      <c r="F49" s="57"/>
      <c r="G49" s="18"/>
    </row>
    <row r="51" spans="2:7" x14ac:dyDescent="0.2">
      <c r="C51" s="9"/>
    </row>
    <row r="52" spans="2:7" x14ac:dyDescent="0.2">
      <c r="C52" s="9"/>
    </row>
    <row r="54" spans="2:7" x14ac:dyDescent="0.2">
      <c r="C54" s="9"/>
    </row>
    <row r="55" spans="2:7" x14ac:dyDescent="0.2">
      <c r="B55" s="36"/>
      <c r="C55" s="37" t="s">
        <v>22</v>
      </c>
      <c r="D55" s="37"/>
    </row>
    <row r="56" spans="2:7" x14ac:dyDescent="0.2">
      <c r="B56" s="36"/>
      <c r="C56" s="37" t="s">
        <v>23</v>
      </c>
      <c r="D56" s="37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39370078740157483" right="0.39370078740157483" top="0.55118110236220474" bottom="0.55118110236220474" header="0" footer="0"/>
  <pageSetup scale="54" orientation="portrait" r:id="rId1"/>
  <headerFooter alignWithMargins="0"/>
  <ignoredErrors>
    <ignoredError sqref="G2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36"/>
  <sheetViews>
    <sheetView tabSelected="1" zoomScale="85" zoomScaleNormal="85" zoomScaleSheetLayoutView="70" workbookViewId="0">
      <selection activeCell="D44" sqref="D44"/>
    </sheetView>
  </sheetViews>
  <sheetFormatPr baseColWidth="10" defaultRowHeight="15.75" x14ac:dyDescent="0.2"/>
  <cols>
    <col min="1" max="1" width="5.7109375" style="6" customWidth="1"/>
    <col min="2" max="2" width="14.5703125" style="11" customWidth="1"/>
    <col min="3" max="3" width="17.28515625" style="9" customWidth="1"/>
    <col min="4" max="4" width="37.42578125" style="9" customWidth="1"/>
    <col min="5" max="5" width="19.7109375" style="6" customWidth="1"/>
    <col min="6" max="6" width="15.42578125" style="6" customWidth="1"/>
    <col min="7" max="7" width="18" style="4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11.42578125" style="6"/>
  </cols>
  <sheetData>
    <row r="1" spans="2:9" s="1" customFormat="1" ht="15" customHeight="1" x14ac:dyDescent="0.2">
      <c r="B1" s="10"/>
      <c r="C1" s="2"/>
      <c r="D1" s="2"/>
      <c r="G1" s="38"/>
    </row>
    <row r="2" spans="2:9" s="1" customFormat="1" x14ac:dyDescent="0.2">
      <c r="B2" s="10"/>
      <c r="C2" s="2"/>
      <c r="D2" s="2"/>
      <c r="G2" s="38"/>
    </row>
    <row r="3" spans="2:9" s="1" customFormat="1" x14ac:dyDescent="0.25">
      <c r="B3" s="10"/>
      <c r="C3" s="35" t="s">
        <v>6</v>
      </c>
      <c r="D3" s="28" t="s">
        <v>12</v>
      </c>
      <c r="E3" s="35"/>
      <c r="G3" s="38"/>
    </row>
    <row r="4" spans="2:9" s="1" customFormat="1" x14ac:dyDescent="0.2">
      <c r="B4" s="10"/>
      <c r="C4" s="2"/>
      <c r="D4" s="2"/>
      <c r="G4" s="38"/>
    </row>
    <row r="5" spans="2:9" s="1" customFormat="1" ht="22.5" customHeight="1" x14ac:dyDescent="0.2">
      <c r="B5" s="10"/>
      <c r="C5" s="2"/>
      <c r="D5" s="2"/>
      <c r="G5" s="38"/>
    </row>
    <row r="6" spans="2:9" s="1" customFormat="1" x14ac:dyDescent="0.2">
      <c r="B6" s="66" t="s">
        <v>10</v>
      </c>
      <c r="C6" s="66"/>
      <c r="D6" s="66"/>
      <c r="E6" s="66"/>
      <c r="F6" s="66"/>
      <c r="G6" s="66"/>
      <c r="H6" s="66"/>
      <c r="I6" s="4"/>
    </row>
    <row r="7" spans="2:9" s="1" customFormat="1" x14ac:dyDescent="0.2">
      <c r="B7" s="66" t="s">
        <v>24</v>
      </c>
      <c r="C7" s="66"/>
      <c r="D7" s="66"/>
      <c r="E7" s="66"/>
      <c r="F7" s="66"/>
      <c r="G7" s="66"/>
      <c r="H7" s="66"/>
      <c r="I7" s="4"/>
    </row>
    <row r="8" spans="2:9" s="1" customFormat="1" x14ac:dyDescent="0.2">
      <c r="B8" s="66" t="s">
        <v>7</v>
      </c>
      <c r="C8" s="66"/>
      <c r="D8" s="66"/>
      <c r="E8" s="66"/>
      <c r="F8" s="66"/>
      <c r="G8" s="66"/>
      <c r="H8" s="66"/>
    </row>
    <row r="9" spans="2:9" s="1" customFormat="1" ht="19.5" customHeight="1" x14ac:dyDescent="0.2">
      <c r="B9" s="66" t="s">
        <v>38</v>
      </c>
      <c r="C9" s="66"/>
      <c r="D9" s="66"/>
      <c r="E9" s="66"/>
      <c r="F9" s="66"/>
      <c r="G9" s="66"/>
      <c r="H9" s="66"/>
    </row>
    <row r="10" spans="2:9" ht="36.75" customHeight="1" x14ac:dyDescent="0.2">
      <c r="B10" s="67" t="s">
        <v>25</v>
      </c>
      <c r="C10" s="68"/>
      <c r="D10" s="68"/>
      <c r="E10" s="68"/>
      <c r="F10" s="68"/>
      <c r="G10" s="68"/>
      <c r="H10" s="12"/>
    </row>
    <row r="11" spans="2:9" ht="36" customHeight="1" x14ac:dyDescent="0.2">
      <c r="B11" s="64" t="s">
        <v>9</v>
      </c>
      <c r="C11" s="65"/>
      <c r="D11" s="65"/>
      <c r="E11" s="65"/>
      <c r="F11" s="65"/>
      <c r="G11" s="30">
        <v>5688.49</v>
      </c>
      <c r="H11" s="29"/>
    </row>
    <row r="12" spans="2:9" s="9" customFormat="1" ht="45.75" customHeight="1" x14ac:dyDescent="0.2">
      <c r="B12" s="32" t="s">
        <v>3</v>
      </c>
      <c r="C12" s="39" t="s">
        <v>4</v>
      </c>
      <c r="D12" s="40" t="s">
        <v>5</v>
      </c>
      <c r="E12" s="13" t="s">
        <v>0</v>
      </c>
      <c r="F12" s="41" t="s">
        <v>1</v>
      </c>
      <c r="G12" s="13" t="s">
        <v>2</v>
      </c>
    </row>
    <row r="13" spans="2:9" s="1" customFormat="1" ht="20.100000000000001" customHeight="1" x14ac:dyDescent="0.25">
      <c r="B13" s="15">
        <v>45512</v>
      </c>
      <c r="C13" s="42">
        <v>29</v>
      </c>
      <c r="D13" s="43" t="s">
        <v>26</v>
      </c>
      <c r="E13" s="62">
        <v>1698045.3</v>
      </c>
      <c r="F13" s="44"/>
      <c r="G13" s="18">
        <f>G11+E13</f>
        <v>1703733.79</v>
      </c>
    </row>
    <row r="14" spans="2:9" s="1" customFormat="1" ht="20.100000000000001" customHeight="1" x14ac:dyDescent="0.25">
      <c r="B14" s="50">
        <v>45516</v>
      </c>
      <c r="C14" s="42">
        <v>738556</v>
      </c>
      <c r="D14" s="51" t="s">
        <v>36</v>
      </c>
      <c r="E14" s="45"/>
      <c r="F14" s="44">
        <v>81106.25</v>
      </c>
      <c r="G14" s="18">
        <f>G13-F14</f>
        <v>1622627.54</v>
      </c>
    </row>
    <row r="15" spans="2:9" s="1" customFormat="1" ht="20.100000000000001" customHeight="1" x14ac:dyDescent="0.25">
      <c r="B15" s="50">
        <v>45516</v>
      </c>
      <c r="C15" s="21">
        <v>806999</v>
      </c>
      <c r="D15" s="52" t="s">
        <v>37</v>
      </c>
      <c r="E15" s="46"/>
      <c r="F15" s="47">
        <v>80853.95</v>
      </c>
      <c r="G15" s="18">
        <f t="shared" ref="G15:G29" si="0">G14-F15</f>
        <v>1541773.59</v>
      </c>
    </row>
    <row r="16" spans="2:9" s="1" customFormat="1" ht="20.100000000000001" customHeight="1" x14ac:dyDescent="0.25">
      <c r="B16" s="50">
        <v>45516</v>
      </c>
      <c r="C16" s="21">
        <v>881192</v>
      </c>
      <c r="D16" s="53" t="s">
        <v>14</v>
      </c>
      <c r="E16" s="46"/>
      <c r="F16" s="47">
        <v>114334.42</v>
      </c>
      <c r="G16" s="18">
        <f t="shared" si="0"/>
        <v>1427439.1700000002</v>
      </c>
    </row>
    <row r="17" spans="2:7" s="1" customFormat="1" ht="20.100000000000001" customHeight="1" x14ac:dyDescent="0.25">
      <c r="B17" s="50">
        <v>45516</v>
      </c>
      <c r="C17" s="21">
        <v>46884</v>
      </c>
      <c r="D17" s="52" t="s">
        <v>56</v>
      </c>
      <c r="E17" s="46"/>
      <c r="F17" s="47">
        <v>109107.5</v>
      </c>
      <c r="G17" s="18">
        <f t="shared" si="0"/>
        <v>1318331.6700000002</v>
      </c>
    </row>
    <row r="18" spans="2:7" s="1" customFormat="1" ht="20.100000000000001" customHeight="1" x14ac:dyDescent="0.25">
      <c r="B18" s="50">
        <v>45516</v>
      </c>
      <c r="C18" s="21">
        <v>956835</v>
      </c>
      <c r="D18" s="52" t="s">
        <v>56</v>
      </c>
      <c r="E18" s="46"/>
      <c r="F18" s="47">
        <v>207162.54</v>
      </c>
      <c r="G18" s="18">
        <f t="shared" si="0"/>
        <v>1111169.1300000001</v>
      </c>
    </row>
    <row r="19" spans="2:7" s="1" customFormat="1" ht="20.100000000000001" customHeight="1" x14ac:dyDescent="0.25">
      <c r="B19" s="50">
        <v>45516</v>
      </c>
      <c r="C19" s="21">
        <v>100458</v>
      </c>
      <c r="D19" s="54" t="s">
        <v>50</v>
      </c>
      <c r="E19" s="46"/>
      <c r="F19" s="47">
        <v>127300</v>
      </c>
      <c r="G19" s="18">
        <f t="shared" si="0"/>
        <v>983869.13000000012</v>
      </c>
    </row>
    <row r="20" spans="2:7" s="1" customFormat="1" ht="20.100000000000001" customHeight="1" x14ac:dyDescent="0.25">
      <c r="B20" s="50">
        <v>45516</v>
      </c>
      <c r="C20" s="16">
        <v>556688</v>
      </c>
      <c r="D20" s="63" t="s">
        <v>51</v>
      </c>
      <c r="E20" s="46"/>
      <c r="F20" s="47">
        <v>178540</v>
      </c>
      <c r="G20" s="18">
        <f t="shared" si="0"/>
        <v>805329.13000000012</v>
      </c>
    </row>
    <row r="21" spans="2:7" s="1" customFormat="1" ht="20.100000000000001" customHeight="1" x14ac:dyDescent="0.25">
      <c r="B21" s="50">
        <v>45516</v>
      </c>
      <c r="C21" s="20">
        <v>211113</v>
      </c>
      <c r="D21" s="52" t="s">
        <v>50</v>
      </c>
      <c r="E21" s="46"/>
      <c r="F21" s="47">
        <v>160692.5</v>
      </c>
      <c r="G21" s="18">
        <f t="shared" si="0"/>
        <v>644636.63000000012</v>
      </c>
    </row>
    <row r="22" spans="2:7" s="1" customFormat="1" ht="20.100000000000001" customHeight="1" x14ac:dyDescent="0.25">
      <c r="B22" s="50">
        <v>45516</v>
      </c>
      <c r="C22" s="20">
        <v>255006</v>
      </c>
      <c r="D22" s="51" t="s">
        <v>50</v>
      </c>
      <c r="E22" s="46"/>
      <c r="F22" s="47">
        <v>125210</v>
      </c>
      <c r="G22" s="18">
        <f t="shared" si="0"/>
        <v>519426.63000000012</v>
      </c>
    </row>
    <row r="23" spans="2:7" s="1" customFormat="1" ht="20.100000000000001" customHeight="1" x14ac:dyDescent="0.25">
      <c r="B23" s="50">
        <v>45516</v>
      </c>
      <c r="C23" s="20">
        <v>304067</v>
      </c>
      <c r="D23" s="52" t="s">
        <v>34</v>
      </c>
      <c r="E23" s="46"/>
      <c r="F23" s="47">
        <v>233524.5</v>
      </c>
      <c r="G23" s="18">
        <f t="shared" si="0"/>
        <v>285902.13000000012</v>
      </c>
    </row>
    <row r="24" spans="2:7" s="1" customFormat="1" ht="20.100000000000001" customHeight="1" x14ac:dyDescent="0.25">
      <c r="B24" s="50">
        <v>45516</v>
      </c>
      <c r="C24" s="22">
        <v>472946</v>
      </c>
      <c r="D24" s="52" t="s">
        <v>52</v>
      </c>
      <c r="E24" s="46"/>
      <c r="F24" s="47">
        <v>10000</v>
      </c>
      <c r="G24" s="18">
        <f t="shared" si="0"/>
        <v>275902.13000000012</v>
      </c>
    </row>
    <row r="25" spans="2:7" s="1" customFormat="1" ht="20.100000000000001" customHeight="1" x14ac:dyDescent="0.25">
      <c r="B25" s="50">
        <v>45516</v>
      </c>
      <c r="C25" s="22">
        <v>538129</v>
      </c>
      <c r="D25" s="53" t="s">
        <v>53</v>
      </c>
      <c r="E25" s="46"/>
      <c r="F25" s="47">
        <v>16698.5</v>
      </c>
      <c r="G25" s="18">
        <f t="shared" si="0"/>
        <v>259203.63000000012</v>
      </c>
    </row>
    <row r="26" spans="2:7" s="1" customFormat="1" ht="20.100000000000001" customHeight="1" x14ac:dyDescent="0.25">
      <c r="B26" s="50">
        <v>45516</v>
      </c>
      <c r="C26" s="22">
        <v>413081</v>
      </c>
      <c r="D26" s="51" t="s">
        <v>54</v>
      </c>
      <c r="E26" s="46"/>
      <c r="F26" s="47">
        <v>4282</v>
      </c>
      <c r="G26" s="18">
        <f t="shared" si="0"/>
        <v>254921.63000000012</v>
      </c>
    </row>
    <row r="27" spans="2:7" s="1" customFormat="1" ht="20.100000000000001" customHeight="1" x14ac:dyDescent="0.25">
      <c r="B27" s="50">
        <v>45516</v>
      </c>
      <c r="C27" s="22">
        <v>636891</v>
      </c>
      <c r="D27" s="51" t="s">
        <v>55</v>
      </c>
      <c r="E27" s="46"/>
      <c r="F27" s="47">
        <v>166336.45000000001</v>
      </c>
      <c r="G27" s="18">
        <f t="shared" si="0"/>
        <v>88585.180000000109</v>
      </c>
    </row>
    <row r="28" spans="2:7" s="1" customFormat="1" ht="20.100000000000001" customHeight="1" x14ac:dyDescent="0.25">
      <c r="B28" s="50">
        <v>45518</v>
      </c>
      <c r="C28" s="22">
        <v>820984</v>
      </c>
      <c r="D28" s="52" t="s">
        <v>31</v>
      </c>
      <c r="E28" s="46"/>
      <c r="F28" s="47">
        <v>80583.31</v>
      </c>
      <c r="G28" s="18">
        <f t="shared" si="0"/>
        <v>8001.8700000001118</v>
      </c>
    </row>
    <row r="29" spans="2:7" s="1" customFormat="1" ht="20.100000000000001" customHeight="1" x14ac:dyDescent="0.25">
      <c r="B29" s="50">
        <v>45518</v>
      </c>
      <c r="C29" s="22"/>
      <c r="D29" s="52" t="s">
        <v>30</v>
      </c>
      <c r="E29" s="46"/>
      <c r="F29" s="47">
        <v>3077.72</v>
      </c>
      <c r="G29" s="18">
        <f t="shared" si="0"/>
        <v>4924.1500000001124</v>
      </c>
    </row>
    <row r="35" spans="2:4" x14ac:dyDescent="0.2">
      <c r="B35" s="36"/>
      <c r="C35" s="37" t="s">
        <v>22</v>
      </c>
      <c r="D35" s="37"/>
    </row>
    <row r="36" spans="2:4" x14ac:dyDescent="0.2">
      <c r="B36" s="36"/>
      <c r="C36" s="37" t="s">
        <v>23</v>
      </c>
      <c r="D36" s="37"/>
    </row>
  </sheetData>
  <sheetProtection selectLockedCells="1"/>
  <protectedRanges>
    <protectedRange sqref="H11" name="Rango1_2"/>
  </protectedRanges>
  <mergeCells count="6">
    <mergeCell ref="B6:H6"/>
    <mergeCell ref="B7:H7"/>
    <mergeCell ref="B8:H8"/>
    <mergeCell ref="B9:H9"/>
    <mergeCell ref="B10:G10"/>
    <mergeCell ref="B11:F11"/>
  </mergeCells>
  <printOptions verticalCentered="1"/>
  <pageMargins left="0.39370078740157483" right="0.39370078740157483" top="0.55118110236220474" bottom="0.55118110236220474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SENASA</vt:lpstr>
      <vt:lpstr>FONDO</vt:lpstr>
      <vt:lpstr>FONDO!Área_de_impresión</vt:lpstr>
      <vt:lpstr>SENASA!Área_de_impresión</vt:lpstr>
      <vt:lpstr>FONDO!Títulos_a_imprimir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2024-09-11T13:38:21Z</cp:lastPrinted>
  <dcterms:created xsi:type="dcterms:W3CDTF">2006-07-11T17:39:34Z</dcterms:created>
  <dcterms:modified xsi:type="dcterms:W3CDTF">2024-09-13T18:34:21Z</dcterms:modified>
</cp:coreProperties>
</file>