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6555" tabRatio="601"/>
  </bookViews>
  <sheets>
    <sheet name="SENASA" sheetId="1" r:id="rId1"/>
    <sheet name="FONDO" sheetId="4" r:id="rId2"/>
    <sheet name="Hoja1" sheetId="2" r:id="rId3"/>
  </sheets>
  <definedNames>
    <definedName name="_xlnm.Print_Area" localSheetId="1">FONDO!$B$1:$J$34</definedName>
    <definedName name="_xlnm.Print_Area" localSheetId="0">SENASA!$B$1:$J$46</definedName>
    <definedName name="_xlnm.Print_Titles" localSheetId="1">FONDO!$1:$12</definedName>
    <definedName name="_xlnm.Print_Titles" localSheetId="0">SENASA!$1:$12</definedName>
  </definedNames>
  <calcPr calcId="152511" fullCalcOnLoad="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40" i="1"/>
  <c r="G41" i="1"/>
  <c r="G42" i="1"/>
  <c r="G43" i="1"/>
  <c r="G44" i="1"/>
  <c r="G45" i="1"/>
  <c r="G46" i="1"/>
</calcChain>
</file>

<file path=xl/sharedStrings.xml><?xml version="1.0" encoding="utf-8"?>
<sst xmlns="http://schemas.openxmlformats.org/spreadsheetml/2006/main" count="86" uniqueCount="54">
  <si>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</si>
  <si>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</si>
  <si>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</si>
  <si>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</si>
  <si>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</si>
  <si>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</si>
  <si>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</si>
  <si>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</si>
  <si>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>Libro Banco Cuenta Operativa, (Venta de Servicio)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</si>
  <si>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</si>
  <si>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</si>
  <si>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</si>
  <si>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</si>
  <si>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COMPRA DE COMBUSTIBLE</t>
  </si>
  <si>
    <t>COMPRA DE ALIMENTOS</t>
  </si>
  <si>
    <t>COMPRA DE MEDICAMENTOS</t>
  </si>
  <si>
    <t>PAGO MATERIAL IMPRESO</t>
  </si>
  <si>
    <t>COMPRA DE GAS</t>
  </si>
  <si>
    <t>PAGO PROTESIS DENTALES</t>
  </si>
  <si>
    <t>TRANSPORTE DE MEDICAMENTOS</t>
  </si>
  <si>
    <t>RECOGIDA DESECHOS BIIOMEDICOS</t>
  </si>
  <si>
    <t>COMPRA DE OXIGENO</t>
  </si>
  <si>
    <t>COMPRA DE MAT. ODONTOLOGICO</t>
  </si>
  <si>
    <t>LIC. NEREYDA ROMERO</t>
  </si>
  <si>
    <t>DPTO. DE CONTABILIDAD</t>
  </si>
  <si>
    <t>Libro Banco Cuenta Operativa, (Fondo Operativo)</t>
  </si>
  <si>
    <t>Cuenta Bancaria No: 3140000458</t>
  </si>
  <si>
    <t>DEPOSITO A CUENTA</t>
  </si>
  <si>
    <t>PAGO ALQUILER DE IMPRESORA</t>
  </si>
  <si>
    <t>REP. , DESMONTE E INST. DE PUERTA</t>
  </si>
  <si>
    <t>SERVICIOS FUNERARIOS</t>
  </si>
  <si>
    <t>COMPRA DE REACTIVOS</t>
  </si>
  <si>
    <t>COMPRA  DE  MEDICAMENTOS</t>
  </si>
  <si>
    <t>COMPRA  DE UTILES DE MEDICOS</t>
  </si>
  <si>
    <t xml:space="preserve"> COMPRA  DE UTILES DE OFICINA</t>
  </si>
  <si>
    <t>COMPRA   DE  MATERIAL DE LIMPIEZA</t>
  </si>
  <si>
    <t>PAGO SERVICIO TELEFONICO</t>
  </si>
  <si>
    <t>PAGO SERVICIO DE AGUA POTABLE</t>
  </si>
  <si>
    <t>DEL 1 AL 31 DE MAYO 2024</t>
  </si>
  <si>
    <t>COMPRA DE UTILES DE OFICINA</t>
  </si>
  <si>
    <t>COMPRA DE UTILES MEDICOS</t>
  </si>
  <si>
    <t>REP. Y MANTENIMIENTO MAQ. CIRUGIA</t>
  </si>
  <si>
    <t>UTILES MEDICOS Y MEDICAMENTOS</t>
  </si>
  <si>
    <t xml:space="preserve">COMPRA REACTIVOS </t>
  </si>
  <si>
    <t>COMPRA DE MAT. DE OFICINA Y LIMPIEZA</t>
  </si>
  <si>
    <t>TRANSFERENCIA TESORERIA</t>
  </si>
  <si>
    <t>COMPRA  DE  UTILES MEDICOS Y MEDICAMENTOS</t>
  </si>
  <si>
    <t>COMPRA  DE   MEDICAMENTOS</t>
  </si>
  <si>
    <t>COMPRA MATERIAL MEDICO</t>
  </si>
  <si>
    <t>COMPRA DE AGUA</t>
  </si>
  <si>
    <t>COLECTOR DE IMPUESTOS INTERNOS</t>
  </si>
  <si>
    <t>COMISIONES BANCARIAS</t>
  </si>
  <si>
    <t>PAGO DE RETENCION AL SUPLIDOR(IR-17)</t>
  </si>
  <si>
    <t xml:space="preserve"> UTILES MEDICOS Y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</si>
</sst>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(* #,##0.00_);_(* \(#,##0.00\);_(* &quot;-&quot;??_);_(@_)"/>
    <numFmt numFmtId="208" formatCode="dd/mm/yy;@"/>
  </numFmts>
  <fonts count="3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</font>
    <font>
      <b/>
      <sz val="11"/>
      <color indexed="63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66">
    <xf numFmtId="0" fontId="0" fillId="0" borderId="0" xfId="0"/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horizontal="center" vertical="center"/>
    </xf>
    <xf numFmtId="171" fontId="29" fillId="25" borderId="0" xfId="36" applyFont="1" applyFill="1" applyAlignment="1">
      <alignment vertical="center"/>
    </xf>
    <xf numFmtId="0" fontId="30" fillId="25" borderId="0" xfId="0" applyFont="1" applyFill="1" applyAlignment="1">
      <alignment vertical="center"/>
    </xf>
    <xf numFmtId="0" fontId="30" fillId="25" borderId="0" xfId="0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171" fontId="29" fillId="0" borderId="0" xfId="36" applyFont="1" applyAlignment="1">
      <alignment vertical="center"/>
    </xf>
    <xf numFmtId="0" fontId="29" fillId="0" borderId="0" xfId="0" applyFont="1" applyAlignment="1">
      <alignment horizontal="center" vertical="center"/>
    </xf>
    <xf numFmtId="14" fontId="29" fillId="25" borderId="0" xfId="0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0" fontId="30" fillId="26" borderId="10" xfId="0" applyFont="1" applyFill="1" applyBorder="1" applyAlignment="1">
      <alignment horizontal="center" vertical="center" wrapText="1"/>
    </xf>
    <xf numFmtId="0" fontId="30" fillId="25" borderId="0" xfId="0" applyFont="1" applyFill="1" applyAlignment="1">
      <alignment horizontal="center" vertical="center"/>
    </xf>
    <xf numFmtId="208" fontId="31" fillId="0" borderId="10" xfId="0" applyNumberFormat="1" applyFont="1" applyBorder="1" applyAlignment="1">
      <alignment horizontal="center"/>
    </xf>
    <xf numFmtId="0" fontId="32" fillId="25" borderId="10" xfId="0" applyNumberFormat="1" applyFont="1" applyFill="1" applyBorder="1" applyAlignment="1">
      <alignment horizontal="center" vertical="center"/>
    </xf>
    <xf numFmtId="0" fontId="31" fillId="0" borderId="11" xfId="0" applyFont="1" applyBorder="1" applyAlignment="1">
      <alignment horizontal="left"/>
    </xf>
    <xf numFmtId="4" fontId="31" fillId="0" borderId="10" xfId="0" applyNumberFormat="1" applyFont="1" applyFill="1" applyBorder="1" applyAlignment="1">
      <alignment horizontal="right"/>
    </xf>
    <xf numFmtId="208" fontId="31" fillId="0" borderId="11" xfId="0" applyNumberFormat="1" applyFont="1" applyBorder="1" applyAlignment="1">
      <alignment horizontal="center"/>
    </xf>
    <xf numFmtId="0" fontId="32" fillId="25" borderId="11" xfId="0" applyNumberFormat="1" applyFont="1" applyFill="1" applyBorder="1" applyAlignment="1">
      <alignment horizontal="center" vertical="center"/>
    </xf>
    <xf numFmtId="0" fontId="31" fillId="25" borderId="11" xfId="0" applyFont="1" applyFill="1" applyBorder="1" applyAlignment="1">
      <alignment horizontal="center"/>
    </xf>
    <xf numFmtId="0" fontId="31" fillId="25" borderId="10" xfId="0" applyFont="1" applyFill="1" applyBorder="1" applyAlignment="1">
      <alignment horizontal="center"/>
    </xf>
    <xf numFmtId="0" fontId="31" fillId="0" borderId="10" xfId="0" applyFont="1" applyBorder="1" applyAlignment="1">
      <alignment horizontal="left"/>
    </xf>
    <xf numFmtId="208" fontId="31" fillId="25" borderId="10" xfId="0" applyNumberFormat="1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4" fontId="31" fillId="0" borderId="10" xfId="36" applyNumberFormat="1" applyFont="1" applyFill="1" applyBorder="1" applyAlignment="1">
      <alignment horizontal="right"/>
    </xf>
    <xf numFmtId="171" fontId="31" fillId="0" borderId="10" xfId="36" applyFont="1" applyFill="1" applyBorder="1" applyAlignment="1">
      <alignment vertical="center"/>
    </xf>
    <xf numFmtId="0" fontId="6" fillId="0" borderId="0" xfId="0" applyFont="1"/>
    <xf numFmtId="4" fontId="33" fillId="24" borderId="0" xfId="42" applyNumberFormat="1" applyFont="1" applyFill="1" applyBorder="1"/>
    <xf numFmtId="4" fontId="30" fillId="27" borderId="0" xfId="0" applyNumberFormat="1" applyFont="1" applyFill="1" applyBorder="1" applyAlignment="1">
      <alignment vertical="center"/>
    </xf>
    <xf numFmtId="0" fontId="30" fillId="26" borderId="12" xfId="0" applyFont="1" applyFill="1" applyBorder="1" applyAlignment="1">
      <alignment horizontal="center" vertical="center" wrapText="1"/>
    </xf>
    <xf numFmtId="14" fontId="30" fillId="26" borderId="10" xfId="0" applyNumberFormat="1" applyFont="1" applyFill="1" applyBorder="1" applyAlignment="1">
      <alignment horizontal="center" vertical="center" wrapText="1"/>
    </xf>
    <xf numFmtId="208" fontId="31" fillId="25" borderId="11" xfId="0" applyNumberFormat="1" applyFont="1" applyFill="1" applyBorder="1" applyAlignment="1">
      <alignment horizontal="center"/>
    </xf>
    <xf numFmtId="0" fontId="30" fillId="26" borderId="13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/>
    </xf>
    <xf numFmtId="171" fontId="30" fillId="26" borderId="10" xfId="36" applyFont="1" applyFill="1" applyBorder="1" applyAlignment="1">
      <alignment horizontal="center" vertical="center" wrapText="1"/>
    </xf>
    <xf numFmtId="0" fontId="30" fillId="25" borderId="0" xfId="0" applyFont="1" applyFill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71" fontId="29" fillId="25" borderId="0" xfId="40" applyFont="1" applyFill="1" applyAlignment="1">
      <alignment vertical="center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5" xfId="0" applyFont="1" applyFill="1" applyBorder="1" applyAlignment="1">
      <alignment horizontal="center" vertical="center" wrapText="1"/>
    </xf>
    <xf numFmtId="171" fontId="30" fillId="26" borderId="15" xfId="40" applyFont="1" applyFill="1" applyBorder="1" applyAlignment="1">
      <alignment horizontal="center" vertical="center" wrapText="1"/>
    </xf>
    <xf numFmtId="0" fontId="31" fillId="25" borderId="10" xfId="0" applyFont="1" applyFill="1" applyBorder="1" applyAlignment="1">
      <alignment horizontal="center" vertical="center"/>
    </xf>
    <xf numFmtId="0" fontId="31" fillId="25" borderId="10" xfId="0" applyFont="1" applyFill="1" applyBorder="1" applyAlignment="1">
      <alignment vertical="center"/>
    </xf>
    <xf numFmtId="4" fontId="25" fillId="25" borderId="0" xfId="44" applyNumberFormat="1" applyFont="1" applyFill="1" applyAlignment="1">
      <alignment horizontal="right"/>
    </xf>
    <xf numFmtId="171" fontId="31" fillId="25" borderId="10" xfId="40" applyFont="1" applyFill="1" applyBorder="1" applyAlignment="1">
      <alignment vertical="center"/>
    </xf>
    <xf numFmtId="171" fontId="31" fillId="25" borderId="10" xfId="40" applyFont="1" applyFill="1" applyBorder="1" applyAlignment="1">
      <alignment horizontal="right" vertical="center"/>
    </xf>
    <xf numFmtId="4" fontId="31" fillId="0" borderId="10" xfId="40" applyNumberFormat="1" applyFont="1" applyFill="1" applyBorder="1" applyAlignment="1">
      <alignment horizontal="right"/>
    </xf>
    <xf numFmtId="171" fontId="31" fillId="0" borderId="10" xfId="40" applyFont="1" applyFill="1" applyBorder="1" applyAlignment="1">
      <alignment vertical="center"/>
    </xf>
    <xf numFmtId="171" fontId="29" fillId="0" borderId="0" xfId="40" applyFont="1" applyAlignment="1">
      <alignment vertical="center"/>
    </xf>
    <xf numFmtId="171" fontId="31" fillId="0" borderId="11" xfId="36" applyFont="1" applyFill="1" applyBorder="1" applyAlignment="1">
      <alignment vertical="center"/>
    </xf>
    <xf numFmtId="14" fontId="31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28" fillId="0" borderId="10" xfId="0" applyFont="1" applyBorder="1" applyAlignment="1">
      <alignment vertical="center"/>
    </xf>
    <xf numFmtId="0" fontId="28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wrapText="1"/>
    </xf>
    <xf numFmtId="49" fontId="28" fillId="0" borderId="10" xfId="0" applyNumberFormat="1" applyFont="1" applyBorder="1" applyAlignment="1">
      <alignment horizontal="left" vertical="center" wrapText="1" readingOrder="1"/>
    </xf>
    <xf numFmtId="0" fontId="26" fillId="0" borderId="0" xfId="42" applyFont="1"/>
    <xf numFmtId="4" fontId="31" fillId="0" borderId="10" xfId="40" applyNumberFormat="1" applyFont="1" applyFill="1" applyBorder="1" applyAlignment="1">
      <alignment vertical="center"/>
    </xf>
    <xf numFmtId="0" fontId="30" fillId="27" borderId="16" xfId="0" applyFont="1" applyFill="1" applyBorder="1" applyAlignment="1">
      <alignment horizontal="center" vertical="center"/>
    </xf>
    <xf numFmtId="0" fontId="30" fillId="27" borderId="17" xfId="0" applyFont="1" applyFill="1" applyBorder="1" applyAlignment="1">
      <alignment horizontal="center" vertical="center"/>
    </xf>
    <xf numFmtId="0" fontId="30" fillId="25" borderId="0" xfId="0" applyFont="1" applyFill="1" applyAlignment="1">
      <alignment horizontal="center" vertical="center"/>
    </xf>
    <xf numFmtId="0" fontId="30" fillId="28" borderId="18" xfId="0" applyFont="1" applyFill="1" applyBorder="1" applyAlignment="1">
      <alignment horizontal="center" vertical="center" wrapText="1"/>
    </xf>
    <xf numFmtId="0" fontId="30" fillId="28" borderId="0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Neutral 2" xfId="41"/>
    <cellStyle name="Normal" xfId="0" builtinId="0"/>
    <cellStyle name="Normal 2" xfId="42"/>
    <cellStyle name="Normal 2 2" xfId="43"/>
    <cellStyle name="Normal 3" xfId="44"/>
    <cellStyle name="Normal 4" xfId="45"/>
    <cellStyle name="Normal 5" xfId="46"/>
    <cellStyle name="Normal 6" xfId="47"/>
    <cellStyle name="Normal 7" xfId="48"/>
    <cellStyle name="Normal 8" xfId="49"/>
    <cellStyle name="Note" xfId="50"/>
    <cellStyle name="Output" xfId="51"/>
    <cellStyle name="Porcentaje 2" xfId="52"/>
    <cellStyle name="Porcentual 2" xfId="53"/>
    <cellStyle name="Title" xfId="54"/>
    <cellStyle name="Total 2" xfId="55"/>
    <cellStyle name="Warning Text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1562100</xdr:colOff>
      <xdr:row>1</xdr:row>
      <xdr:rowOff>171450</xdr:rowOff>
    </xdr:from>
    <xdr:to>
      <xdr:col>4</xdr:col>
      <xdr:colOff>1152525</xdr:colOff>
      <xdr:row>4</xdr:row>
      <xdr:rowOff>190500</xdr:rowOff>
    </xdr:to>
    <xdr:pic>
      <xdr:nvPicPr>
        <xdr:cNvPr id="11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361950"/>
          <a:ext cx="26765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1657350</xdr:colOff>
      <xdr:row>1</xdr:row>
      <xdr:rowOff>152400</xdr:rowOff>
    </xdr:from>
    <xdr:to>
      <xdr:col>4</xdr:col>
      <xdr:colOff>1247775</xdr:colOff>
      <xdr:row>4</xdr:row>
      <xdr:rowOff>171450</xdr:rowOff>
    </xdr:to>
    <xdr:pic>
      <xdr:nvPicPr>
        <xdr:cNvPr id="5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342900"/>
          <a:ext cx="2085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A1:L56"/>
  <sheetViews>
    <sheetView tabSelected="1" zoomScale="85" zoomScaleNormal="85" zoomScaleSheetLayoutView="70" workbookViewId="0">
      <selection activeCell="D49" sqref="D49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19.7109375" style="6" customWidth="1"/>
    <col min="6" max="6" width="15.42578125" style="6" customWidth="1"/>
    <col min="7" max="7" width="18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28" t="s">
        <v>12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63" t="s">
        <v>10</v>
      </c>
      <c r="C6" s="63"/>
      <c r="D6" s="63"/>
      <c r="E6" s="63"/>
      <c r="F6" s="63"/>
      <c r="G6" s="63"/>
      <c r="H6" s="63"/>
      <c r="I6" s="4"/>
    </row>
    <row r="7" spans="1:9" s="1" customFormat="1" x14ac:dyDescent="0.2">
      <c r="B7" s="63" t="s">
        <v>8</v>
      </c>
      <c r="C7" s="63"/>
      <c r="D7" s="63"/>
      <c r="E7" s="63"/>
      <c r="F7" s="63"/>
      <c r="G7" s="63"/>
      <c r="H7" s="63"/>
      <c r="I7" s="4"/>
    </row>
    <row r="8" spans="1:9" s="1" customFormat="1" x14ac:dyDescent="0.2">
      <c r="B8" s="63" t="s">
        <v>7</v>
      </c>
      <c r="C8" s="63"/>
      <c r="D8" s="63"/>
      <c r="E8" s="63"/>
      <c r="F8" s="63"/>
      <c r="G8" s="63"/>
      <c r="H8" s="63"/>
    </row>
    <row r="9" spans="1:9" s="1" customFormat="1" ht="19.5" customHeight="1" x14ac:dyDescent="0.2">
      <c r="B9" s="63" t="s">
        <v>38</v>
      </c>
      <c r="C9" s="63"/>
      <c r="D9" s="63"/>
      <c r="E9" s="63"/>
      <c r="F9" s="63"/>
      <c r="G9" s="63"/>
      <c r="H9" s="63"/>
    </row>
    <row r="10" spans="1:9" ht="36.75" customHeight="1" x14ac:dyDescent="0.2">
      <c r="B10" s="64" t="s">
        <v>11</v>
      </c>
      <c r="C10" s="65"/>
      <c r="D10" s="65"/>
      <c r="E10" s="65"/>
      <c r="F10" s="65"/>
      <c r="G10" s="65"/>
      <c r="H10" s="12"/>
    </row>
    <row r="11" spans="1:9" ht="36" customHeight="1" x14ac:dyDescent="0.2">
      <c r="B11" s="61" t="s">
        <v>9</v>
      </c>
      <c r="C11" s="62"/>
      <c r="D11" s="62"/>
      <c r="E11" s="62"/>
      <c r="F11" s="62"/>
      <c r="G11" s="30">
        <v>120029.43</v>
      </c>
      <c r="H11" s="29"/>
    </row>
    <row r="12" spans="1:9" s="7" customFormat="1" ht="45.75" customHeight="1" x14ac:dyDescent="0.2">
      <c r="A12" s="9"/>
      <c r="B12" s="32" t="s">
        <v>3</v>
      </c>
      <c r="C12" s="34" t="s">
        <v>4</v>
      </c>
      <c r="D12" s="13" t="s">
        <v>5</v>
      </c>
      <c r="E12" s="31" t="s">
        <v>0</v>
      </c>
      <c r="F12" s="36" t="s">
        <v>1</v>
      </c>
      <c r="G12" s="13" t="s">
        <v>2</v>
      </c>
    </row>
    <row r="13" spans="1:9" s="1" customFormat="1" ht="20.100000000000001" customHeight="1" x14ac:dyDescent="0.25">
      <c r="B13" s="19">
        <v>45422</v>
      </c>
      <c r="C13" s="21"/>
      <c r="D13" s="17" t="s">
        <v>45</v>
      </c>
      <c r="E13" s="26"/>
      <c r="F13" s="27">
        <v>2200000</v>
      </c>
      <c r="G13" s="18">
        <f>G11+F13</f>
        <v>2320029.4300000002</v>
      </c>
    </row>
    <row r="14" spans="1:9" s="1" customFormat="1" ht="20.100000000000001" customHeight="1" x14ac:dyDescent="0.25">
      <c r="B14" s="19">
        <v>45426</v>
      </c>
      <c r="C14" s="21">
        <v>337071</v>
      </c>
      <c r="D14" s="17" t="s">
        <v>39</v>
      </c>
      <c r="E14" s="27">
        <v>102881.98</v>
      </c>
      <c r="F14" s="27"/>
      <c r="G14" s="18">
        <f>G13-E14</f>
        <v>2217147.4500000002</v>
      </c>
    </row>
    <row r="15" spans="1:9" s="1" customFormat="1" ht="20.100000000000001" customHeight="1" x14ac:dyDescent="0.25">
      <c r="B15" s="19">
        <v>45426</v>
      </c>
      <c r="C15" s="21">
        <v>494431</v>
      </c>
      <c r="D15" s="17" t="s">
        <v>18</v>
      </c>
      <c r="E15" s="27">
        <v>28405</v>
      </c>
      <c r="F15" s="27"/>
      <c r="G15" s="18">
        <f t="shared" ref="G15:G46" si="0">G14-E15</f>
        <v>2188742.4500000002</v>
      </c>
    </row>
    <row r="16" spans="1:9" s="1" customFormat="1" ht="20.100000000000001" customHeight="1" x14ac:dyDescent="0.25">
      <c r="B16" s="19">
        <v>45426</v>
      </c>
      <c r="C16" s="21">
        <v>452319</v>
      </c>
      <c r="D16" s="17" t="s">
        <v>21</v>
      </c>
      <c r="E16" s="27">
        <v>63203.39</v>
      </c>
      <c r="F16" s="27"/>
      <c r="G16" s="18">
        <f t="shared" si="0"/>
        <v>2125539.06</v>
      </c>
    </row>
    <row r="17" spans="2:7" s="1" customFormat="1" ht="20.100000000000001" customHeight="1" x14ac:dyDescent="0.25">
      <c r="B17" s="19">
        <v>45426</v>
      </c>
      <c r="C17" s="21">
        <v>561971</v>
      </c>
      <c r="D17" s="17" t="s">
        <v>14</v>
      </c>
      <c r="E17" s="27">
        <v>70779.75</v>
      </c>
      <c r="F17" s="27"/>
      <c r="G17" s="18">
        <f t="shared" si="0"/>
        <v>2054759.31</v>
      </c>
    </row>
    <row r="18" spans="2:7" s="1" customFormat="1" ht="20.100000000000001" customHeight="1" x14ac:dyDescent="0.25">
      <c r="B18" s="19">
        <v>45426</v>
      </c>
      <c r="C18" s="21">
        <v>608898</v>
      </c>
      <c r="D18" s="17" t="s">
        <v>16</v>
      </c>
      <c r="E18" s="27">
        <v>138260.70000000001</v>
      </c>
      <c r="F18" s="27"/>
      <c r="G18" s="18">
        <f t="shared" si="0"/>
        <v>1916498.61</v>
      </c>
    </row>
    <row r="19" spans="2:7" s="1" customFormat="1" ht="20.100000000000001" customHeight="1" x14ac:dyDescent="0.25">
      <c r="B19" s="19">
        <v>45426</v>
      </c>
      <c r="C19" s="21">
        <v>658055</v>
      </c>
      <c r="D19" s="17" t="s">
        <v>14</v>
      </c>
      <c r="E19" s="27">
        <v>14530.25</v>
      </c>
      <c r="F19" s="27"/>
      <c r="G19" s="18">
        <f t="shared" si="0"/>
        <v>1901968.36</v>
      </c>
    </row>
    <row r="20" spans="2:7" s="1" customFormat="1" ht="20.100000000000001" customHeight="1" x14ac:dyDescent="0.25">
      <c r="B20" s="19">
        <v>45426</v>
      </c>
      <c r="C20" s="21">
        <v>718329</v>
      </c>
      <c r="D20" s="17" t="s">
        <v>15</v>
      </c>
      <c r="E20" s="27">
        <v>134383.75</v>
      </c>
      <c r="F20" s="27"/>
      <c r="G20" s="18">
        <f t="shared" si="0"/>
        <v>1767584.61</v>
      </c>
    </row>
    <row r="21" spans="2:7" s="1" customFormat="1" ht="20.100000000000001" customHeight="1" x14ac:dyDescent="0.25">
      <c r="B21" s="19">
        <v>45426</v>
      </c>
      <c r="C21" s="21">
        <v>769301</v>
      </c>
      <c r="D21" s="17" t="s">
        <v>22</v>
      </c>
      <c r="E21" s="27">
        <v>21806.6</v>
      </c>
      <c r="F21" s="27"/>
      <c r="G21" s="18">
        <f t="shared" si="0"/>
        <v>1745778.01</v>
      </c>
    </row>
    <row r="22" spans="2:7" s="1" customFormat="1" ht="20.100000000000001" customHeight="1" x14ac:dyDescent="0.25">
      <c r="B22" s="19">
        <v>45426</v>
      </c>
      <c r="C22" s="16">
        <v>812593</v>
      </c>
      <c r="D22" s="17" t="s">
        <v>28</v>
      </c>
      <c r="E22" s="27">
        <v>52017.29</v>
      </c>
      <c r="F22" s="27"/>
      <c r="G22" s="18">
        <f t="shared" si="0"/>
        <v>1693760.72</v>
      </c>
    </row>
    <row r="23" spans="2:7" s="1" customFormat="1" ht="20.100000000000001" customHeight="1" x14ac:dyDescent="0.25">
      <c r="B23" s="15">
        <v>45426</v>
      </c>
      <c r="C23" s="20">
        <v>849549</v>
      </c>
      <c r="D23" s="23" t="s">
        <v>40</v>
      </c>
      <c r="E23" s="27">
        <v>95577.600000000006</v>
      </c>
      <c r="F23" s="27"/>
      <c r="G23" s="18">
        <f t="shared" si="0"/>
        <v>1598183.1199999999</v>
      </c>
    </row>
    <row r="24" spans="2:7" s="1" customFormat="1" ht="20.100000000000001" customHeight="1" x14ac:dyDescent="0.25">
      <c r="B24" s="15">
        <v>45426</v>
      </c>
      <c r="C24" s="20">
        <v>887081</v>
      </c>
      <c r="D24" s="23" t="s">
        <v>41</v>
      </c>
      <c r="E24" s="27">
        <v>54805</v>
      </c>
      <c r="F24" s="27"/>
      <c r="G24" s="18">
        <f t="shared" si="0"/>
        <v>1543378.1199999999</v>
      </c>
    </row>
    <row r="25" spans="2:7" s="1" customFormat="1" ht="20.100000000000001" customHeight="1" x14ac:dyDescent="0.25">
      <c r="B25" s="15">
        <v>45426</v>
      </c>
      <c r="C25" s="22">
        <v>930500</v>
      </c>
      <c r="D25" s="23" t="s">
        <v>42</v>
      </c>
      <c r="E25" s="27">
        <v>73700</v>
      </c>
      <c r="F25" s="27"/>
      <c r="G25" s="18">
        <f t="shared" si="0"/>
        <v>1469678.1199999999</v>
      </c>
    </row>
    <row r="26" spans="2:7" s="1" customFormat="1" ht="20.100000000000001" customHeight="1" x14ac:dyDescent="0.25">
      <c r="B26" s="15">
        <v>45426</v>
      </c>
      <c r="C26" s="20">
        <v>994258</v>
      </c>
      <c r="D26" s="23" t="s">
        <v>40</v>
      </c>
      <c r="E26" s="27">
        <v>59607.5</v>
      </c>
      <c r="F26" s="27"/>
      <c r="G26" s="18">
        <f t="shared" si="0"/>
        <v>1410070.6199999999</v>
      </c>
    </row>
    <row r="27" spans="2:7" s="1" customFormat="1" ht="20.100000000000001" customHeight="1" x14ac:dyDescent="0.25">
      <c r="B27" s="24">
        <v>45426</v>
      </c>
      <c r="C27" s="22">
        <v>52225</v>
      </c>
      <c r="D27" s="17" t="s">
        <v>40</v>
      </c>
      <c r="E27" s="27">
        <v>16873.43</v>
      </c>
      <c r="F27" s="27"/>
      <c r="G27" s="18">
        <f t="shared" si="0"/>
        <v>1393197.19</v>
      </c>
    </row>
    <row r="28" spans="2:7" s="1" customFormat="1" ht="20.100000000000001" customHeight="1" x14ac:dyDescent="0.25">
      <c r="B28" s="15">
        <v>45426</v>
      </c>
      <c r="C28" s="22">
        <v>99228</v>
      </c>
      <c r="D28" s="23" t="s">
        <v>39</v>
      </c>
      <c r="E28" s="27">
        <v>105728.45</v>
      </c>
      <c r="F28" s="27"/>
      <c r="G28" s="18">
        <f t="shared" si="0"/>
        <v>1287468.74</v>
      </c>
    </row>
    <row r="29" spans="2:7" s="1" customFormat="1" ht="20.100000000000001" customHeight="1" x14ac:dyDescent="0.25">
      <c r="B29" s="15">
        <v>45426</v>
      </c>
      <c r="C29" s="22">
        <v>137221</v>
      </c>
      <c r="D29" s="23" t="s">
        <v>43</v>
      </c>
      <c r="E29" s="27">
        <v>48076.65</v>
      </c>
      <c r="F29" s="27"/>
      <c r="G29" s="18">
        <f t="shared" si="0"/>
        <v>1239392.0900000001</v>
      </c>
    </row>
    <row r="30" spans="2:7" s="1" customFormat="1" ht="20.100000000000001" customHeight="1" x14ac:dyDescent="0.25">
      <c r="B30" s="15">
        <v>45426</v>
      </c>
      <c r="C30" s="22">
        <v>189508</v>
      </c>
      <c r="D30" s="23" t="s">
        <v>39</v>
      </c>
      <c r="E30" s="27">
        <v>83507</v>
      </c>
      <c r="F30" s="27"/>
      <c r="G30" s="18">
        <f t="shared" si="0"/>
        <v>1155885.0900000001</v>
      </c>
    </row>
    <row r="31" spans="2:7" s="1" customFormat="1" ht="20.100000000000001" customHeight="1" x14ac:dyDescent="0.25">
      <c r="B31" s="24">
        <v>45426</v>
      </c>
      <c r="C31" s="22">
        <v>245070</v>
      </c>
      <c r="D31" s="17" t="s">
        <v>29</v>
      </c>
      <c r="E31" s="27">
        <v>107350</v>
      </c>
      <c r="F31" s="27"/>
      <c r="G31" s="18">
        <f t="shared" si="0"/>
        <v>1048535.0900000001</v>
      </c>
    </row>
    <row r="32" spans="2:7" s="1" customFormat="1" ht="20.100000000000001" customHeight="1" x14ac:dyDescent="0.25">
      <c r="B32" s="24">
        <v>45426</v>
      </c>
      <c r="C32" s="22">
        <v>305966</v>
      </c>
      <c r="D32" s="25" t="s">
        <v>30</v>
      </c>
      <c r="E32" s="27">
        <v>20425</v>
      </c>
      <c r="F32" s="27"/>
      <c r="G32" s="18">
        <f t="shared" si="0"/>
        <v>1028110.0900000001</v>
      </c>
    </row>
    <row r="33" spans="2:7" s="1" customFormat="1" ht="20.100000000000001" customHeight="1" x14ac:dyDescent="0.25">
      <c r="B33" s="24">
        <v>45426</v>
      </c>
      <c r="C33" s="22">
        <v>79220</v>
      </c>
      <c r="D33" s="17" t="s">
        <v>44</v>
      </c>
      <c r="E33" s="27">
        <v>118497.15</v>
      </c>
      <c r="F33" s="27"/>
      <c r="G33" s="18">
        <f t="shared" si="0"/>
        <v>909612.94000000006</v>
      </c>
    </row>
    <row r="34" spans="2:7" s="1" customFormat="1" ht="20.100000000000001" customHeight="1" x14ac:dyDescent="0.25">
      <c r="B34" s="24">
        <v>45426</v>
      </c>
      <c r="C34" s="20">
        <v>383756</v>
      </c>
      <c r="D34" s="17" t="s">
        <v>14</v>
      </c>
      <c r="E34" s="27">
        <v>52241.45</v>
      </c>
      <c r="F34" s="27"/>
      <c r="G34" s="18">
        <f t="shared" si="0"/>
        <v>857371.49000000011</v>
      </c>
    </row>
    <row r="35" spans="2:7" s="1" customFormat="1" ht="20.100000000000001" customHeight="1" x14ac:dyDescent="0.25">
      <c r="B35" s="24">
        <v>45426</v>
      </c>
      <c r="C35" s="20">
        <v>430760</v>
      </c>
      <c r="D35" s="17" t="s">
        <v>20</v>
      </c>
      <c r="E35" s="27">
        <v>76000</v>
      </c>
      <c r="F35" s="27"/>
      <c r="G35" s="18">
        <f t="shared" si="0"/>
        <v>781371.49000000011</v>
      </c>
    </row>
    <row r="36" spans="2:7" s="1" customFormat="1" ht="20.100000000000001" customHeight="1" x14ac:dyDescent="0.25">
      <c r="B36" s="24">
        <v>45427</v>
      </c>
      <c r="C36" s="20">
        <v>327805</v>
      </c>
      <c r="D36" s="17" t="s">
        <v>13</v>
      </c>
      <c r="E36" s="27">
        <v>24896.47</v>
      </c>
      <c r="F36" s="27"/>
      <c r="G36" s="18">
        <f t="shared" si="0"/>
        <v>756475.02000000014</v>
      </c>
    </row>
    <row r="37" spans="2:7" s="1" customFormat="1" ht="20.100000000000001" customHeight="1" x14ac:dyDescent="0.25">
      <c r="B37" s="24">
        <v>45427</v>
      </c>
      <c r="C37" s="20">
        <v>385467</v>
      </c>
      <c r="D37" s="23" t="s">
        <v>17</v>
      </c>
      <c r="E37" s="27">
        <v>21126.480000000003</v>
      </c>
      <c r="F37" s="27"/>
      <c r="G37" s="18">
        <f t="shared" si="0"/>
        <v>735348.54000000015</v>
      </c>
    </row>
    <row r="38" spans="2:7" s="1" customFormat="1" ht="20.100000000000001" customHeight="1" x14ac:dyDescent="0.25">
      <c r="B38" s="24">
        <v>45427</v>
      </c>
      <c r="C38" s="16">
        <v>413901</v>
      </c>
      <c r="D38" s="17" t="s">
        <v>36</v>
      </c>
      <c r="E38" s="27">
        <v>20302.32</v>
      </c>
      <c r="F38" s="27"/>
      <c r="G38" s="18">
        <f t="shared" si="0"/>
        <v>715046.2200000002</v>
      </c>
    </row>
    <row r="39" spans="2:7" s="1" customFormat="1" ht="20.100000000000001" customHeight="1" x14ac:dyDescent="0.25">
      <c r="B39" s="15">
        <v>45426</v>
      </c>
      <c r="C39" s="22">
        <v>8257</v>
      </c>
      <c r="D39" s="23" t="s">
        <v>19</v>
      </c>
      <c r="E39" s="27">
        <v>7000</v>
      </c>
      <c r="F39" s="27"/>
      <c r="G39" s="18">
        <f t="shared" si="0"/>
        <v>708046.2200000002</v>
      </c>
    </row>
    <row r="40" spans="2:7" s="1" customFormat="1" ht="20.100000000000001" customHeight="1" x14ac:dyDescent="0.25">
      <c r="B40" s="19">
        <v>45433</v>
      </c>
      <c r="C40" s="21">
        <v>8258</v>
      </c>
      <c r="D40" s="23" t="s">
        <v>19</v>
      </c>
      <c r="E40" s="27">
        <v>3000</v>
      </c>
      <c r="F40" s="27"/>
      <c r="G40" s="18">
        <f t="shared" si="0"/>
        <v>705046.2200000002</v>
      </c>
    </row>
    <row r="41" spans="2:7" s="1" customFormat="1" ht="20.100000000000001" customHeight="1" x14ac:dyDescent="0.25">
      <c r="B41" s="19">
        <v>45441</v>
      </c>
      <c r="C41" s="21">
        <v>688357</v>
      </c>
      <c r="D41" s="17" t="s">
        <v>48</v>
      </c>
      <c r="E41" s="52">
        <v>6583.69</v>
      </c>
      <c r="F41" s="27"/>
      <c r="G41" s="18">
        <f t="shared" si="0"/>
        <v>698462.53000000026</v>
      </c>
    </row>
    <row r="42" spans="2:7" s="1" customFormat="1" ht="20.100000000000001" customHeight="1" x14ac:dyDescent="0.25">
      <c r="B42" s="19">
        <v>45441</v>
      </c>
      <c r="C42" s="21">
        <v>355005</v>
      </c>
      <c r="D42" s="17" t="s">
        <v>14</v>
      </c>
      <c r="E42" s="27">
        <v>112481.9</v>
      </c>
      <c r="F42" s="27"/>
      <c r="G42" s="18">
        <f t="shared" si="0"/>
        <v>585980.63000000024</v>
      </c>
    </row>
    <row r="43" spans="2:7" s="1" customFormat="1" ht="20.100000000000001" customHeight="1" x14ac:dyDescent="0.25">
      <c r="B43" s="19">
        <v>45441</v>
      </c>
      <c r="C43" s="21">
        <v>410884</v>
      </c>
      <c r="D43" s="17" t="s">
        <v>14</v>
      </c>
      <c r="E43" s="27">
        <v>48336</v>
      </c>
      <c r="F43" s="27"/>
      <c r="G43" s="18">
        <f t="shared" si="0"/>
        <v>537644.63000000024</v>
      </c>
    </row>
    <row r="44" spans="2:7" s="1" customFormat="1" ht="20.100000000000001" customHeight="1" x14ac:dyDescent="0.25">
      <c r="B44" s="19">
        <v>45441</v>
      </c>
      <c r="C44" s="21">
        <v>444795</v>
      </c>
      <c r="D44" s="17" t="s">
        <v>49</v>
      </c>
      <c r="E44" s="27">
        <v>13898.5</v>
      </c>
      <c r="F44" s="27"/>
      <c r="G44" s="18">
        <f t="shared" si="0"/>
        <v>523746.13000000024</v>
      </c>
    </row>
    <row r="45" spans="2:7" s="1" customFormat="1" ht="20.100000000000001" customHeight="1" x14ac:dyDescent="0.25">
      <c r="B45" s="33">
        <v>45443</v>
      </c>
      <c r="C45" s="20"/>
      <c r="D45" s="17" t="s">
        <v>50</v>
      </c>
      <c r="E45" s="26">
        <v>82627.34</v>
      </c>
      <c r="F45" s="27"/>
      <c r="G45" s="18">
        <f t="shared" si="0"/>
        <v>441118.79000000027</v>
      </c>
    </row>
    <row r="46" spans="2:7" s="1" customFormat="1" ht="20.100000000000001" customHeight="1" x14ac:dyDescent="0.25">
      <c r="B46" s="33">
        <v>45443</v>
      </c>
      <c r="C46" s="20"/>
      <c r="D46" s="17" t="s">
        <v>51</v>
      </c>
      <c r="E46" s="26">
        <v>4836.26</v>
      </c>
      <c r="F46" s="27"/>
      <c r="G46" s="18">
        <f t="shared" si="0"/>
        <v>436282.53000000026</v>
      </c>
    </row>
    <row r="47" spans="2:7" ht="20.100000000000001" customHeight="1" x14ac:dyDescent="0.25">
      <c r="B47" s="33"/>
      <c r="C47" s="20"/>
      <c r="D47" s="17"/>
      <c r="E47" s="35"/>
      <c r="F47" s="27"/>
      <c r="G47" s="18"/>
    </row>
    <row r="48" spans="2:7" ht="20.100000000000001" customHeight="1" x14ac:dyDescent="0.25">
      <c r="B48" s="33"/>
      <c r="C48" s="20"/>
      <c r="D48" s="17"/>
      <c r="E48" s="35"/>
      <c r="F48" s="27"/>
      <c r="G48" s="18"/>
    </row>
    <row r="49" spans="2:7" ht="20.100000000000001" customHeight="1" x14ac:dyDescent="0.25">
      <c r="B49" s="33"/>
      <c r="C49" s="20"/>
      <c r="D49" s="17"/>
      <c r="E49" s="35"/>
      <c r="F49" s="27"/>
      <c r="G49" s="18"/>
    </row>
    <row r="54" spans="2:7" x14ac:dyDescent="0.2">
      <c r="C54" s="9"/>
    </row>
    <row r="55" spans="2:7" x14ac:dyDescent="0.2">
      <c r="B55" s="38"/>
      <c r="C55" s="39" t="s">
        <v>23</v>
      </c>
      <c r="D55" s="39"/>
    </row>
    <row r="56" spans="2:7" x14ac:dyDescent="0.2">
      <c r="B56" s="38"/>
      <c r="C56" s="39" t="s">
        <v>24</v>
      </c>
      <c r="D56" s="39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39370078740157483" right="0.39370078740157483" top="0.55118110236220474" bottom="0.55118110236220474" header="0" footer="0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40"/>
  <sheetViews>
    <sheetView topLeftCell="A8" zoomScale="85" zoomScaleNormal="85" zoomScaleSheetLayoutView="70" workbookViewId="0">
      <selection activeCell="C43" sqref="C43"/>
    </sheetView>
  </sheetViews>
  <sheetFormatPr baseColWidth="10" defaultRowHeight="15.75" x14ac:dyDescent="0.2"/>
  <cols>
    <col min="1" max="1" width="5.7109375" style="6" customWidth="1"/>
    <col min="2" max="2" width="14.5703125" style="11" customWidth="1"/>
    <col min="3" max="3" width="17.28515625" style="9" customWidth="1"/>
    <col min="4" max="4" width="37.42578125" style="9" customWidth="1"/>
    <col min="5" max="5" width="19.7109375" style="6" customWidth="1"/>
    <col min="6" max="6" width="15.42578125" style="6" customWidth="1"/>
    <col min="7" max="7" width="18" style="51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11.42578125" style="6"/>
  </cols>
  <sheetData>
    <row r="1" spans="2:9" s="1" customFormat="1" ht="15" customHeight="1" x14ac:dyDescent="0.2">
      <c r="B1" s="10"/>
      <c r="C1" s="2"/>
      <c r="D1" s="2"/>
      <c r="G1" s="40"/>
    </row>
    <row r="2" spans="2:9" s="1" customFormat="1" x14ac:dyDescent="0.2">
      <c r="B2" s="10"/>
      <c r="C2" s="2"/>
      <c r="D2" s="2"/>
      <c r="G2" s="40"/>
    </row>
    <row r="3" spans="2:9" s="1" customFormat="1" x14ac:dyDescent="0.25">
      <c r="B3" s="10"/>
      <c r="C3" s="37" t="s">
        <v>6</v>
      </c>
      <c r="D3" s="28" t="s">
        <v>12</v>
      </c>
      <c r="E3" s="37"/>
      <c r="G3" s="40"/>
    </row>
    <row r="4" spans="2:9" s="1" customFormat="1" x14ac:dyDescent="0.2">
      <c r="B4" s="10"/>
      <c r="C4" s="2"/>
      <c r="D4" s="2"/>
      <c r="G4" s="40"/>
    </row>
    <row r="5" spans="2:9" s="1" customFormat="1" ht="22.5" customHeight="1" x14ac:dyDescent="0.2">
      <c r="B5" s="10"/>
      <c r="C5" s="2"/>
      <c r="D5" s="2"/>
      <c r="G5" s="40"/>
    </row>
    <row r="6" spans="2:9" s="1" customFormat="1" x14ac:dyDescent="0.2">
      <c r="B6" s="63" t="s">
        <v>10</v>
      </c>
      <c r="C6" s="63"/>
      <c r="D6" s="63"/>
      <c r="E6" s="63"/>
      <c r="F6" s="63"/>
      <c r="G6" s="63"/>
      <c r="H6" s="63"/>
      <c r="I6" s="4"/>
    </row>
    <row r="7" spans="2:9" s="1" customFormat="1" x14ac:dyDescent="0.2">
      <c r="B7" s="63" t="s">
        <v>25</v>
      </c>
      <c r="C7" s="63"/>
      <c r="D7" s="63"/>
      <c r="E7" s="63"/>
      <c r="F7" s="63"/>
      <c r="G7" s="63"/>
      <c r="H7" s="63"/>
      <c r="I7" s="4"/>
    </row>
    <row r="8" spans="2:9" s="1" customFormat="1" x14ac:dyDescent="0.2">
      <c r="B8" s="63" t="s">
        <v>7</v>
      </c>
      <c r="C8" s="63"/>
      <c r="D8" s="63"/>
      <c r="E8" s="63"/>
      <c r="F8" s="63"/>
      <c r="G8" s="63"/>
      <c r="H8" s="63"/>
    </row>
    <row r="9" spans="2:9" s="1" customFormat="1" ht="19.5" customHeight="1" x14ac:dyDescent="0.2">
      <c r="B9" s="63" t="s">
        <v>38</v>
      </c>
      <c r="C9" s="63"/>
      <c r="D9" s="63"/>
      <c r="E9" s="63"/>
      <c r="F9" s="63"/>
      <c r="G9" s="63"/>
      <c r="H9" s="63"/>
    </row>
    <row r="10" spans="2:9" ht="36.75" customHeight="1" x14ac:dyDescent="0.2">
      <c r="B10" s="64" t="s">
        <v>26</v>
      </c>
      <c r="C10" s="65"/>
      <c r="D10" s="65"/>
      <c r="E10" s="65"/>
      <c r="F10" s="65"/>
      <c r="G10" s="65"/>
      <c r="H10" s="12"/>
    </row>
    <row r="11" spans="2:9" ht="36" customHeight="1" x14ac:dyDescent="0.2">
      <c r="B11" s="61" t="s">
        <v>9</v>
      </c>
      <c r="C11" s="62"/>
      <c r="D11" s="62"/>
      <c r="E11" s="62"/>
      <c r="F11" s="62"/>
      <c r="G11" s="30">
        <v>5043.83</v>
      </c>
      <c r="H11" s="29"/>
    </row>
    <row r="12" spans="2:9" s="9" customFormat="1" ht="45.75" customHeight="1" x14ac:dyDescent="0.2">
      <c r="B12" s="32" t="s">
        <v>3</v>
      </c>
      <c r="C12" s="41" t="s">
        <v>4</v>
      </c>
      <c r="D12" s="42" t="s">
        <v>5</v>
      </c>
      <c r="E12" s="13" t="s">
        <v>0</v>
      </c>
      <c r="F12" s="43" t="s">
        <v>1</v>
      </c>
      <c r="G12" s="13" t="s">
        <v>2</v>
      </c>
    </row>
    <row r="13" spans="2:9" s="1" customFormat="1" ht="20.100000000000001" customHeight="1" x14ac:dyDescent="0.25">
      <c r="B13" s="15">
        <v>45428</v>
      </c>
      <c r="C13" s="44">
        <v>141545</v>
      </c>
      <c r="D13" s="45" t="s">
        <v>27</v>
      </c>
      <c r="E13" s="46">
        <v>1698689.96</v>
      </c>
      <c r="F13" s="47"/>
      <c r="G13" s="18">
        <f>G11+E13</f>
        <v>1703733.79</v>
      </c>
    </row>
    <row r="14" spans="2:9" s="1" customFormat="1" ht="20.100000000000001" customHeight="1" x14ac:dyDescent="0.25">
      <c r="B14" s="53">
        <v>45432</v>
      </c>
      <c r="C14" s="44">
        <v>190749</v>
      </c>
      <c r="D14" s="55" t="s">
        <v>32</v>
      </c>
      <c r="E14" s="48"/>
      <c r="F14" s="47">
        <v>59660</v>
      </c>
      <c r="G14" s="18">
        <f>G13-F14</f>
        <v>1644073.79</v>
      </c>
    </row>
    <row r="15" spans="2:9" s="1" customFormat="1" ht="20.100000000000001" customHeight="1" x14ac:dyDescent="0.25">
      <c r="B15" s="53">
        <v>45432</v>
      </c>
      <c r="C15" s="21">
        <v>334669</v>
      </c>
      <c r="D15" s="56" t="s">
        <v>33</v>
      </c>
      <c r="E15" s="49"/>
      <c r="F15" s="50">
        <v>72205.81</v>
      </c>
      <c r="G15" s="18">
        <f t="shared" ref="G15:G33" si="0">G14-F15</f>
        <v>1571867.98</v>
      </c>
    </row>
    <row r="16" spans="2:9" s="1" customFormat="1" ht="20.100000000000001" customHeight="1" x14ac:dyDescent="0.25">
      <c r="B16" s="53">
        <v>45432</v>
      </c>
      <c r="C16" s="21">
        <v>243689</v>
      </c>
      <c r="D16" s="57" t="s">
        <v>53</v>
      </c>
      <c r="E16" s="49"/>
      <c r="F16" s="50">
        <v>73150</v>
      </c>
      <c r="G16" s="18">
        <f t="shared" si="0"/>
        <v>1498717.98</v>
      </c>
    </row>
    <row r="17" spans="2:7" s="1" customFormat="1" ht="20.100000000000001" customHeight="1" x14ac:dyDescent="0.25">
      <c r="B17" s="53">
        <v>45432</v>
      </c>
      <c r="C17" s="21">
        <v>290101</v>
      </c>
      <c r="D17" s="56" t="s">
        <v>42</v>
      </c>
      <c r="E17" s="49"/>
      <c r="F17" s="50">
        <v>149268.75</v>
      </c>
      <c r="G17" s="18">
        <f t="shared" si="0"/>
        <v>1349449.23</v>
      </c>
    </row>
    <row r="18" spans="2:7" s="1" customFormat="1" ht="20.100000000000001" customHeight="1" x14ac:dyDescent="0.25">
      <c r="B18" s="53">
        <v>45432</v>
      </c>
      <c r="C18" s="21">
        <v>388975</v>
      </c>
      <c r="D18" s="56" t="s">
        <v>34</v>
      </c>
      <c r="E18" s="49"/>
      <c r="F18" s="50">
        <v>107285</v>
      </c>
      <c r="G18" s="18">
        <f t="shared" si="0"/>
        <v>1242164.23</v>
      </c>
    </row>
    <row r="19" spans="2:7" s="1" customFormat="1" ht="20.100000000000001" customHeight="1" x14ac:dyDescent="0.25">
      <c r="B19" s="53">
        <v>45432</v>
      </c>
      <c r="C19" s="21">
        <v>447043</v>
      </c>
      <c r="D19" s="58" t="s">
        <v>14</v>
      </c>
      <c r="E19" s="49"/>
      <c r="F19" s="50">
        <v>33708.32</v>
      </c>
      <c r="G19" s="18">
        <f t="shared" si="0"/>
        <v>1208455.9099999999</v>
      </c>
    </row>
    <row r="20" spans="2:7" s="1" customFormat="1" ht="20.100000000000001" customHeight="1" x14ac:dyDescent="0.25">
      <c r="B20" s="53">
        <v>45432</v>
      </c>
      <c r="C20" s="16">
        <v>528059</v>
      </c>
      <c r="D20" s="59" t="s">
        <v>47</v>
      </c>
      <c r="E20" s="49"/>
      <c r="F20" s="50">
        <v>169484.304</v>
      </c>
      <c r="G20" s="18">
        <f t="shared" si="0"/>
        <v>1038971.6059999999</v>
      </c>
    </row>
    <row r="21" spans="2:7" s="1" customFormat="1" ht="20.100000000000001" customHeight="1" x14ac:dyDescent="0.25">
      <c r="B21" s="53">
        <v>45432</v>
      </c>
      <c r="C21" s="20">
        <v>578154</v>
      </c>
      <c r="D21" s="56" t="s">
        <v>31</v>
      </c>
      <c r="E21" s="49"/>
      <c r="F21" s="50">
        <v>72268</v>
      </c>
      <c r="G21" s="18">
        <f t="shared" si="0"/>
        <v>966703.60599999991</v>
      </c>
    </row>
    <row r="22" spans="2:7" s="1" customFormat="1" ht="20.100000000000001" customHeight="1" x14ac:dyDescent="0.25">
      <c r="B22" s="53">
        <v>45432</v>
      </c>
      <c r="C22" s="20">
        <v>619846</v>
      </c>
      <c r="D22" s="55" t="s">
        <v>46</v>
      </c>
      <c r="E22" s="49"/>
      <c r="F22" s="50">
        <v>81334.11</v>
      </c>
      <c r="G22" s="18">
        <f t="shared" si="0"/>
        <v>885369.49599999993</v>
      </c>
    </row>
    <row r="23" spans="2:7" s="1" customFormat="1" ht="20.100000000000001" customHeight="1" x14ac:dyDescent="0.25">
      <c r="B23" s="53">
        <v>45432</v>
      </c>
      <c r="C23" s="20">
        <v>688990</v>
      </c>
      <c r="D23" s="56" t="s">
        <v>42</v>
      </c>
      <c r="E23" s="49"/>
      <c r="F23" s="50">
        <v>188254.9</v>
      </c>
      <c r="G23" s="18">
        <f t="shared" si="0"/>
        <v>697114.5959999999</v>
      </c>
    </row>
    <row r="24" spans="2:7" s="1" customFormat="1" ht="20.100000000000001" customHeight="1" x14ac:dyDescent="0.25">
      <c r="B24" s="53">
        <v>45432</v>
      </c>
      <c r="C24" s="22">
        <v>739985</v>
      </c>
      <c r="D24" s="56" t="s">
        <v>35</v>
      </c>
      <c r="E24" s="49"/>
      <c r="F24" s="50">
        <v>115040.43</v>
      </c>
      <c r="G24" s="18">
        <f t="shared" si="0"/>
        <v>582074.16599999997</v>
      </c>
    </row>
    <row r="25" spans="2:7" s="1" customFormat="1" ht="20.100000000000001" customHeight="1" x14ac:dyDescent="0.25">
      <c r="B25" s="53">
        <v>45432</v>
      </c>
      <c r="C25" s="22">
        <v>815849</v>
      </c>
      <c r="D25" s="57" t="s">
        <v>31</v>
      </c>
      <c r="E25" s="49"/>
      <c r="F25" s="50">
        <v>101556.49</v>
      </c>
      <c r="G25" s="18">
        <f t="shared" si="0"/>
        <v>480517.67599999998</v>
      </c>
    </row>
    <row r="26" spans="2:7" s="1" customFormat="1" ht="20.100000000000001" customHeight="1" x14ac:dyDescent="0.25">
      <c r="B26" s="53">
        <v>45432</v>
      </c>
      <c r="C26" s="22">
        <v>873034</v>
      </c>
      <c r="D26" s="55" t="s">
        <v>31</v>
      </c>
      <c r="E26" s="49"/>
      <c r="F26" s="50">
        <v>19628.589999999997</v>
      </c>
      <c r="G26" s="18">
        <f t="shared" si="0"/>
        <v>460889.08600000001</v>
      </c>
    </row>
    <row r="27" spans="2:7" s="1" customFormat="1" ht="20.100000000000001" customHeight="1" x14ac:dyDescent="0.25">
      <c r="B27" s="53">
        <v>45432</v>
      </c>
      <c r="C27" s="22">
        <v>907921</v>
      </c>
      <c r="D27" s="55" t="s">
        <v>36</v>
      </c>
      <c r="E27" s="49"/>
      <c r="F27" s="50">
        <v>19499.89</v>
      </c>
      <c r="G27" s="18">
        <f t="shared" si="0"/>
        <v>441389.196</v>
      </c>
    </row>
    <row r="28" spans="2:7" s="1" customFormat="1" ht="20.100000000000001" customHeight="1" x14ac:dyDescent="0.25">
      <c r="B28" s="53">
        <v>45432</v>
      </c>
      <c r="C28" s="22">
        <v>966571</v>
      </c>
      <c r="D28" s="56" t="s">
        <v>37</v>
      </c>
      <c r="E28" s="49"/>
      <c r="F28" s="50">
        <v>16698.5</v>
      </c>
      <c r="G28" s="18">
        <f t="shared" si="0"/>
        <v>424690.696</v>
      </c>
    </row>
    <row r="29" spans="2:7" s="1" customFormat="1" ht="20.100000000000001" customHeight="1" x14ac:dyDescent="0.25">
      <c r="B29" s="53">
        <v>45432</v>
      </c>
      <c r="C29" s="22">
        <v>23192</v>
      </c>
      <c r="D29" s="57" t="s">
        <v>31</v>
      </c>
      <c r="E29" s="49"/>
      <c r="F29" s="50">
        <v>4282</v>
      </c>
      <c r="G29" s="18">
        <f t="shared" si="0"/>
        <v>420408.696</v>
      </c>
    </row>
    <row r="30" spans="2:7" s="1" customFormat="1" ht="20.100000000000001" customHeight="1" x14ac:dyDescent="0.25">
      <c r="B30" s="53">
        <v>45432</v>
      </c>
      <c r="C30" s="22">
        <v>97897</v>
      </c>
      <c r="D30" s="55" t="s">
        <v>47</v>
      </c>
      <c r="E30" s="49"/>
      <c r="F30" s="50">
        <v>190044.65</v>
      </c>
      <c r="G30" s="18">
        <f t="shared" si="0"/>
        <v>230364.046</v>
      </c>
    </row>
    <row r="31" spans="2:7" s="1" customFormat="1" ht="20.100000000000001" customHeight="1" x14ac:dyDescent="0.25">
      <c r="B31" s="53">
        <v>45432</v>
      </c>
      <c r="C31" s="44">
        <v>51257</v>
      </c>
      <c r="D31" s="56" t="s">
        <v>52</v>
      </c>
      <c r="E31" s="46"/>
      <c r="F31" s="50">
        <v>141160.75</v>
      </c>
      <c r="G31" s="18">
        <f t="shared" si="0"/>
        <v>89203.296000000002</v>
      </c>
    </row>
    <row r="32" spans="2:7" s="1" customFormat="1" ht="20.100000000000001" customHeight="1" x14ac:dyDescent="0.25">
      <c r="B32" s="53">
        <v>45434</v>
      </c>
      <c r="C32" s="22"/>
      <c r="D32" s="17" t="s">
        <v>51</v>
      </c>
      <c r="E32" s="49"/>
      <c r="F32" s="60">
        <v>79836.225999999995</v>
      </c>
      <c r="G32" s="18">
        <f t="shared" si="0"/>
        <v>9367.070000000007</v>
      </c>
    </row>
    <row r="33" spans="2:7" s="1" customFormat="1" ht="20.100000000000001" customHeight="1" x14ac:dyDescent="0.25">
      <c r="B33" s="54"/>
      <c r="C33" s="22"/>
      <c r="D33" s="17"/>
      <c r="E33" s="49"/>
      <c r="F33" s="50">
        <v>2901.79</v>
      </c>
      <c r="G33" s="18">
        <f t="shared" si="0"/>
        <v>6465.280000000007</v>
      </c>
    </row>
    <row r="34" spans="2:7" s="1" customFormat="1" ht="20.100000000000001" customHeight="1" x14ac:dyDescent="0.25">
      <c r="B34" s="24"/>
      <c r="C34" s="22"/>
      <c r="D34" s="17"/>
      <c r="E34" s="49"/>
      <c r="F34" s="50"/>
      <c r="G34" s="18"/>
    </row>
    <row r="39" spans="2:7" x14ac:dyDescent="0.2">
      <c r="B39" s="38"/>
      <c r="C39" s="39" t="s">
        <v>23</v>
      </c>
      <c r="D39" s="39"/>
    </row>
    <row r="40" spans="2:7" x14ac:dyDescent="0.2">
      <c r="B40" s="38"/>
      <c r="C40" s="39" t="s">
        <v>24</v>
      </c>
      <c r="D40" s="39"/>
    </row>
  </sheetData>
  <sheetProtection selectLockedCells="1"/>
  <protectedRanges>
    <protectedRange sqref="H11" name="Rango1_2"/>
  </protectedRanges>
  <mergeCells count="6">
    <mergeCell ref="B6:H6"/>
    <mergeCell ref="B7:H7"/>
    <mergeCell ref="B8:H8"/>
    <mergeCell ref="B9:H9"/>
    <mergeCell ref="B10:G10"/>
    <mergeCell ref="B11:F11"/>
  </mergeCells>
  <printOptions verticalCentered="1"/>
  <pageMargins left="0.39370078740157483" right="0.39370078740157483" top="0.55118110236220474" bottom="0.55118110236220474" header="0" footer="0"/>
  <pageSetup scale="5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SENASA</vt:lpstr>
      <vt:lpstr>FONDO</vt:lpstr>
      <vt:lpstr>Hoja1</vt:lpstr>
      <vt:lpstr>FONDO!Área_de_impresión</vt:lpstr>
      <vt:lpstr>SENASA!Área_de_impresión</vt:lpstr>
      <vt:lpstr>FONDO!Títulos_a_imprimir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2024-06-07T15:51:41Z</cp:lastPrinted>
  <dcterms:created xsi:type="dcterms:W3CDTF">2006-07-11T17:39:34Z</dcterms:created>
  <dcterms:modified xsi:type="dcterms:W3CDTF">2024-06-14T18:33:34Z</dcterms:modified>
</cp:coreProperties>
</file>