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CTAS POR PAGAR JUNIO 2023" sheetId="2" r:id="rId1"/>
    <sheet name="Hoja1" sheetId="3" r:id="rId2"/>
    <sheet name="Hoja2" sheetId="4" r:id="rId3"/>
  </sheets>
  <definedNames>
    <definedName name="_xlnm.Print_Titles" localSheetId="0">'CTAS POR PAGAR JUNIO 2023'!$1:$10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0" i="2" l="1"/>
  <c r="G62" i="2" l="1"/>
  <c r="G53" i="2"/>
  <c r="G57" i="2" l="1"/>
  <c r="G80" i="2" l="1"/>
  <c r="J9" i="2" s="1"/>
</calcChain>
</file>

<file path=xl/sharedStrings.xml><?xml version="1.0" encoding="utf-8"?>
<sst xmlns="http://schemas.openxmlformats.org/spreadsheetml/2006/main" count="297" uniqueCount="120">
  <si>
    <t>FECHA</t>
  </si>
  <si>
    <t>RNC</t>
  </si>
  <si>
    <t>PROVEEDOR</t>
  </si>
  <si>
    <t xml:space="preserve">MONTO RD$ </t>
  </si>
  <si>
    <t>STATUS DE PAGO</t>
  </si>
  <si>
    <t>TIPO DE PROVEEDOR</t>
  </si>
  <si>
    <t>OBJETAL</t>
  </si>
  <si>
    <t>PENDIENTE</t>
  </si>
  <si>
    <t>PROVEEDOR DEL ESTADO</t>
  </si>
  <si>
    <t>FECHA DE VENCIMIENTO</t>
  </si>
  <si>
    <t xml:space="preserve">CUENTA POR PAGAR </t>
  </si>
  <si>
    <t>DE 61 A 90 DIAS</t>
  </si>
  <si>
    <t>TOTAL RD</t>
  </si>
  <si>
    <t>VALORES RD$</t>
  </si>
  <si>
    <t>TOTAL</t>
  </si>
  <si>
    <t>DEPARTAMENTO</t>
  </si>
  <si>
    <t>REACTIVOS</t>
  </si>
  <si>
    <t>MEDICAMENTOS</t>
  </si>
  <si>
    <t>ALIMENTOS</t>
  </si>
  <si>
    <t>FACTURAS NO.</t>
  </si>
  <si>
    <t>IMPRESORA R Y B SRL</t>
  </si>
  <si>
    <t>MAT. IMPRESO</t>
  </si>
  <si>
    <t>MAT. MEDICO</t>
  </si>
  <si>
    <t>ASOCAOBA</t>
  </si>
  <si>
    <t>DUMAS PHARMACEUTICAS SRL</t>
  </si>
  <si>
    <t>402-20599878</t>
  </si>
  <si>
    <t>MAIKOL JOSE DE LA ROSA</t>
  </si>
  <si>
    <t xml:space="preserve">  |</t>
  </si>
  <si>
    <t xml:space="preserve">      ALTAGRACIA SANCHEZ  M.</t>
  </si>
  <si>
    <t xml:space="preserve">                CIENTEC</t>
  </si>
  <si>
    <t xml:space="preserve">        REACTIVOS</t>
  </si>
  <si>
    <t>ACROX DOMINICANA SRL.</t>
  </si>
  <si>
    <t>SARAPE SRL</t>
  </si>
  <si>
    <t>SHELVI SRL</t>
  </si>
  <si>
    <t>LEROMED PHARMA, S.R.L.</t>
  </si>
  <si>
    <t>MATERIAL  IMPRESO</t>
  </si>
  <si>
    <t>D IVAN IMPORT SRL</t>
  </si>
  <si>
    <t>DESECHOS BIOMEDICO</t>
  </si>
  <si>
    <t>VARIEDADES RD LOS PEÑA SRL</t>
  </si>
  <si>
    <t>MAT. DE LIMPIEZA</t>
  </si>
  <si>
    <t>CAPELLAN DENTAL, CXA</t>
  </si>
  <si>
    <t>INDUGAS SRL</t>
  </si>
  <si>
    <t>OXIGENO</t>
  </si>
  <si>
    <t xml:space="preserve">         S Y M DENTAL</t>
  </si>
  <si>
    <t>MAT. ODONTOLOG</t>
  </si>
  <si>
    <t>MORALAB</t>
  </si>
  <si>
    <t xml:space="preserve"> MATERIALES ODONTOLOGICOS</t>
  </si>
  <si>
    <t>COMFASA, EIRL.</t>
  </si>
  <si>
    <t>TP COMERCIAL SRL</t>
  </si>
  <si>
    <t>MAT. DE OFICINA</t>
  </si>
  <si>
    <t xml:space="preserve">DIAMELAB </t>
  </si>
  <si>
    <t>FR.MULTISERVICIOS</t>
  </si>
  <si>
    <t>19/04/2024</t>
  </si>
  <si>
    <t>GTO SOLUCIONES</t>
  </si>
  <si>
    <t>26/04/2024</t>
  </si>
  <si>
    <t>AGUA CONTINENTAL</t>
  </si>
  <si>
    <t>LLENADO DE BOTELLON AGUA</t>
  </si>
  <si>
    <t>DE 91 A 120 DIAS</t>
  </si>
  <si>
    <t>DE 60  A 91 DIAS</t>
  </si>
  <si>
    <t>MAS DE  120 DIAS</t>
  </si>
  <si>
    <t>FUNERARIA MANO AMIGA</t>
  </si>
  <si>
    <t>MUERTOS</t>
  </si>
  <si>
    <t>|</t>
  </si>
  <si>
    <t>MARIA NIEVES ALVARES</t>
  </si>
  <si>
    <t>DE 1 A 31 DIAS</t>
  </si>
  <si>
    <t>EQUIPOSY  ECCCESORIO,SRL.</t>
  </si>
  <si>
    <t>MAT.OFICINA</t>
  </si>
  <si>
    <t>MV MEDICAL LAB</t>
  </si>
  <si>
    <t>15/04/2024</t>
  </si>
  <si>
    <t>15/05/2024</t>
  </si>
  <si>
    <t>17/04/2024</t>
  </si>
  <si>
    <t>17/05/2024</t>
  </si>
  <si>
    <t>MORAMI,S.R.L</t>
  </si>
  <si>
    <t>22/05/2024</t>
  </si>
  <si>
    <t>23/04/2024</t>
  </si>
  <si>
    <t>23/05/2024</t>
  </si>
  <si>
    <t>24/04/2024</t>
  </si>
  <si>
    <t>24/05/2024</t>
  </si>
  <si>
    <t>30/04/2024</t>
  </si>
  <si>
    <t>BARUC PHARMA, S.R.L.</t>
  </si>
  <si>
    <t>25/04/2024</t>
  </si>
  <si>
    <t>25/05/2024</t>
  </si>
  <si>
    <t>FARACH S.A.</t>
  </si>
  <si>
    <t>ACTUALIDADES HOME CENTER</t>
  </si>
  <si>
    <t>ARTICULOS DE OFIC</t>
  </si>
  <si>
    <t>ARGOS TECNOQUIMICOS</t>
  </si>
  <si>
    <t>MAT DE LIM´PIEZA</t>
  </si>
  <si>
    <t>19/05/2024</t>
  </si>
  <si>
    <t>RAMISOL,R.S</t>
  </si>
  <si>
    <t>30/05/2024</t>
  </si>
  <si>
    <t>DREAMS</t>
  </si>
  <si>
    <t>SERV DE MANT</t>
  </si>
  <si>
    <t>18/04/2024</t>
  </si>
  <si>
    <t>SIGMA</t>
  </si>
  <si>
    <t>COMBUSTIBLE</t>
  </si>
  <si>
    <t>SOLUCIONES TECNOLOGICAS EMPRESARIALES</t>
  </si>
  <si>
    <t>ALQUILER COPIADORA</t>
  </si>
  <si>
    <t>STE</t>
  </si>
  <si>
    <t>SERV  IMPRESO</t>
  </si>
  <si>
    <t>30/4/2024</t>
  </si>
  <si>
    <t>30/5/2024</t>
  </si>
  <si>
    <t>BIO-NOVA SRL</t>
  </si>
  <si>
    <t>EXPRESSSERVICE SRL</t>
  </si>
  <si>
    <t xml:space="preserve">         LIC. DE  CONTABILIDAD</t>
  </si>
  <si>
    <t xml:space="preserve">                                                                                             MAYO /2024                                                                                            0    </t>
  </si>
  <si>
    <t>NICOL DISEL,S.R.L</t>
  </si>
  <si>
    <t>COMBUSBLE GASOIL</t>
  </si>
  <si>
    <t>16/05/2024</t>
  </si>
  <si>
    <t>16/06/2024</t>
  </si>
  <si>
    <t>17/06/2024</t>
  </si>
  <si>
    <t>22/06/2024</t>
  </si>
  <si>
    <t>COMERCIALIZADORA JOMECA</t>
  </si>
  <si>
    <t>GERENFAR, S.R.L</t>
  </si>
  <si>
    <t>18/05/2024</t>
  </si>
  <si>
    <t>23/06/2024</t>
  </si>
  <si>
    <t>31/05/2024</t>
  </si>
  <si>
    <t>30/06/2024</t>
  </si>
  <si>
    <t>LUFISA COMERCIAL</t>
  </si>
  <si>
    <t>CONTROLES INDUSTRIALES</t>
  </si>
  <si>
    <t>MAT.ELECTRICOS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</si>
</sst>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mm/dd/yyyy;@"/>
  </numFmts>
  <fonts count="3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b/>
      <sz val="16"/>
      <name val="Cambria"/>
      <family val="1"/>
    </font>
    <font>
      <b/>
      <sz val="10"/>
      <name val="Cambria"/>
      <family val="1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0"/>
      <color theme="1"/>
      <name val="Cambria"/>
      <family val="1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</font>
    <font>
      <sz val="10"/>
      <name val="Cambria"/>
      <family val="1"/>
    </font>
    <font>
      <sz val="10"/>
      <color theme="1"/>
      <name val="Cambria"/>
      <family val="1"/>
    </font>
    <font>
      <sz val="10"/>
      <color rgb="FF000000"/>
      <name val="Cambria"/>
      <family val="1"/>
    </font>
    <font>
      <b/>
      <sz val="10"/>
      <color theme="1"/>
      <name val="Calibri"/>
      <family val="2"/>
      <scheme val="minor"/>
    </font>
    <font>
      <b/>
      <i/>
      <sz val="10"/>
      <color theme="1"/>
      <name val="Cambria"/>
      <family val="1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mbria"/>
      <family val="1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color indexed="8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</font>
    <font>
      <b/>
      <u/>
      <sz val="10"/>
      <color theme="1"/>
      <name val="Cambria"/>
      <family val="1"/>
    </font>
    <font>
      <i/>
      <sz val="10"/>
      <color theme="1"/>
      <name val="Cambria"/>
      <family val="1"/>
    </font>
    <font>
      <i/>
      <sz val="11"/>
      <color theme="1"/>
      <name val="Calibri"/>
      <family val="2"/>
      <scheme val="minor"/>
    </font>
    <font>
      <sz val="1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21" fillId="0" borderId="0"/>
  </cellStyleXfs>
  <cellXfs count="157">
    <xf numFmtId="0" fontId="0" fillId="0" borderId="0" xfId="0"/>
    <xf numFmtId="164" fontId="0" fillId="0" borderId="0" xfId="0" applyNumberFormat="1"/>
    <xf numFmtId="43" fontId="0" fillId="0" borderId="0" xfId="1" applyFont="1"/>
    <xf numFmtId="0" fontId="6" fillId="3" borderId="3" xfId="0" applyFont="1" applyFill="1" applyBorder="1" applyAlignment="1">
      <alignment horizontal="center" vertical="center" wrapText="1"/>
    </xf>
    <xf numFmtId="164" fontId="6" fillId="3" borderId="4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43" fontId="6" fillId="3" borderId="4" xfId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7" fillId="0" borderId="0" xfId="0" applyFont="1"/>
    <xf numFmtId="4" fontId="12" fillId="0" borderId="0" xfId="0" applyNumberFormat="1" applyFont="1"/>
    <xf numFmtId="0" fontId="13" fillId="0" borderId="0" xfId="0" applyFont="1"/>
    <xf numFmtId="0" fontId="0" fillId="0" borderId="0" xfId="0" applyAlignment="1">
      <alignment horizontal="center"/>
    </xf>
    <xf numFmtId="164" fontId="13" fillId="0" borderId="8" xfId="0" applyNumberFormat="1" applyFont="1" applyBorder="1"/>
    <xf numFmtId="0" fontId="13" fillId="0" borderId="8" xfId="0" applyFont="1" applyBorder="1"/>
    <xf numFmtId="164" fontId="13" fillId="0" borderId="0" xfId="0" applyNumberFormat="1" applyFont="1"/>
    <xf numFmtId="4" fontId="6" fillId="4" borderId="7" xfId="0" applyNumberFormat="1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4" fontId="10" fillId="4" borderId="7" xfId="0" applyNumberFormat="1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 wrapText="1"/>
    </xf>
    <xf numFmtId="4" fontId="10" fillId="6" borderId="0" xfId="0" applyNumberFormat="1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 wrapText="1"/>
    </xf>
    <xf numFmtId="164" fontId="10" fillId="4" borderId="0" xfId="0" applyNumberFormat="1" applyFont="1" applyFill="1" applyBorder="1" applyAlignment="1">
      <alignment horizontal="center" vertical="center" wrapText="1"/>
    </xf>
    <xf numFmtId="0" fontId="16" fillId="6" borderId="11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horizontal="center" vertical="center" wrapText="1"/>
    </xf>
    <xf numFmtId="4" fontId="15" fillId="6" borderId="0" xfId="0" applyNumberFormat="1" applyFont="1" applyFill="1" applyBorder="1" applyAlignment="1">
      <alignment horizontal="center" vertical="center" wrapText="1"/>
    </xf>
    <xf numFmtId="4" fontId="16" fillId="6" borderId="0" xfId="0" applyNumberFormat="1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/>
    </xf>
    <xf numFmtId="14" fontId="15" fillId="6" borderId="0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19" fillId="4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164" fontId="15" fillId="2" borderId="0" xfId="0" applyNumberFormat="1" applyFont="1" applyFill="1" applyBorder="1" applyAlignment="1">
      <alignment horizontal="center" vertical="center" wrapText="1"/>
    </xf>
    <xf numFmtId="4" fontId="15" fillId="2" borderId="0" xfId="0" applyNumberFormat="1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164" fontId="15" fillId="4" borderId="7" xfId="0" applyNumberFormat="1" applyFont="1" applyFill="1" applyBorder="1" applyAlignment="1">
      <alignment horizontal="center" vertical="center" wrapText="1"/>
    </xf>
    <xf numFmtId="0" fontId="15" fillId="4" borderId="7" xfId="0" applyNumberFormat="1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22" fillId="0" borderId="0" xfId="0" applyFont="1"/>
    <xf numFmtId="0" fontId="15" fillId="5" borderId="10" xfId="0" applyFont="1" applyFill="1" applyBorder="1" applyAlignment="1">
      <alignment horizontal="center" vertical="center" wrapText="1"/>
    </xf>
    <xf numFmtId="164" fontId="15" fillId="5" borderId="10" xfId="0" applyNumberFormat="1" applyFont="1" applyFill="1" applyBorder="1" applyAlignment="1">
      <alignment horizontal="center" vertical="center" wrapText="1"/>
    </xf>
    <xf numFmtId="0" fontId="15" fillId="5" borderId="10" xfId="0" applyNumberFormat="1" applyFont="1" applyFill="1" applyBorder="1" applyAlignment="1">
      <alignment horizontal="center" vertical="center" wrapText="1"/>
    </xf>
    <xf numFmtId="0" fontId="15" fillId="5" borderId="0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164" fontId="16" fillId="2" borderId="7" xfId="0" applyNumberFormat="1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4" fontId="15" fillId="5" borderId="7" xfId="0" applyNumberFormat="1" applyFont="1" applyFill="1" applyBorder="1" applyAlignment="1">
      <alignment horizontal="center" vertical="center" wrapText="1"/>
    </xf>
    <xf numFmtId="4" fontId="16" fillId="5" borderId="7" xfId="0" applyNumberFormat="1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 wrapText="1"/>
    </xf>
    <xf numFmtId="4" fontId="15" fillId="5" borderId="6" xfId="0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3" fillId="0" borderId="0" xfId="0" applyFont="1" applyBorder="1"/>
    <xf numFmtId="43" fontId="0" fillId="0" borderId="0" xfId="1" applyFont="1" applyBorder="1"/>
    <xf numFmtId="164" fontId="13" fillId="0" borderId="0" xfId="0" applyNumberFormat="1" applyFont="1" applyBorder="1"/>
    <xf numFmtId="0" fontId="15" fillId="0" borderId="0" xfId="0" applyFont="1" applyFill="1" applyBorder="1" applyAlignment="1">
      <alignment horizontal="center" vertical="center" wrapText="1"/>
    </xf>
    <xf numFmtId="164" fontId="15" fillId="0" borderId="0" xfId="0" applyNumberFormat="1" applyFont="1" applyFill="1" applyBorder="1" applyAlignment="1">
      <alignment horizontal="center" vertical="center" wrapText="1"/>
    </xf>
    <xf numFmtId="4" fontId="15" fillId="0" borderId="0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4" fontId="6" fillId="6" borderId="0" xfId="0" applyNumberFormat="1" applyFont="1" applyFill="1" applyBorder="1" applyAlignment="1">
      <alignment horizontal="center" vertical="center" wrapText="1"/>
    </xf>
    <xf numFmtId="14" fontId="6" fillId="6" borderId="0" xfId="0" applyNumberFormat="1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/>
    </xf>
    <xf numFmtId="0" fontId="23" fillId="4" borderId="17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4" fontId="10" fillId="6" borderId="11" xfId="0" applyNumberFormat="1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/>
    </xf>
    <xf numFmtId="4" fontId="15" fillId="5" borderId="10" xfId="0" applyNumberFormat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14" fontId="10" fillId="4" borderId="0" xfId="0" applyNumberFormat="1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5" fontId="10" fillId="4" borderId="0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3" fillId="4" borderId="0" xfId="0" applyFont="1" applyFill="1" applyBorder="1" applyAlignment="1">
      <alignment horizontal="center" vertical="center" wrapText="1"/>
    </xf>
    <xf numFmtId="4" fontId="4" fillId="4" borderId="0" xfId="0" applyNumberFormat="1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wrapText="1"/>
    </xf>
    <xf numFmtId="4" fontId="10" fillId="4" borderId="16" xfId="0" applyNumberFormat="1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center" vertical="center" wrapText="1"/>
    </xf>
    <xf numFmtId="14" fontId="6" fillId="4" borderId="19" xfId="0" applyNumberFormat="1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left"/>
    </xf>
    <xf numFmtId="0" fontId="26" fillId="0" borderId="0" xfId="0" applyFont="1" applyBorder="1" applyAlignment="1">
      <alignment vertical="center"/>
    </xf>
    <xf numFmtId="0" fontId="23" fillId="0" borderId="2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right" wrapText="1"/>
    </xf>
    <xf numFmtId="4" fontId="6" fillId="4" borderId="7" xfId="0" applyNumberFormat="1" applyFont="1" applyFill="1" applyBorder="1" applyAlignment="1">
      <alignment horizontal="right" wrapText="1"/>
    </xf>
    <xf numFmtId="43" fontId="13" fillId="0" borderId="0" xfId="1" applyFont="1"/>
    <xf numFmtId="164" fontId="20" fillId="7" borderId="0" xfId="0" applyNumberFormat="1" applyFont="1" applyFill="1"/>
    <xf numFmtId="0" fontId="25" fillId="7" borderId="0" xfId="0" applyFont="1" applyFill="1" applyBorder="1" applyAlignment="1">
      <alignment horizontal="center"/>
    </xf>
    <xf numFmtId="14" fontId="16" fillId="4" borderId="0" xfId="0" applyNumberFormat="1" applyFont="1" applyFill="1" applyBorder="1" applyAlignment="1">
      <alignment horizontal="center" vertical="center" wrapText="1"/>
    </xf>
    <xf numFmtId="165" fontId="16" fillId="4" borderId="0" xfId="0" applyNumberFormat="1" applyFont="1" applyFill="1" applyBorder="1" applyAlignment="1">
      <alignment horizontal="center" vertical="center" wrapText="1"/>
    </xf>
    <xf numFmtId="0" fontId="0" fillId="7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 wrapText="1"/>
    </xf>
    <xf numFmtId="4" fontId="15" fillId="4" borderId="0" xfId="0" applyNumberFormat="1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4" fontId="15" fillId="4" borderId="7" xfId="0" applyNumberFormat="1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horizontal="center" vertical="center" wrapText="1"/>
    </xf>
    <xf numFmtId="164" fontId="16" fillId="4" borderId="0" xfId="0" applyNumberFormat="1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165" fontId="15" fillId="6" borderId="0" xfId="0" applyNumberFormat="1" applyFont="1" applyFill="1" applyBorder="1" applyAlignment="1">
      <alignment horizontal="center" vertical="center" wrapText="1"/>
    </xf>
    <xf numFmtId="0" fontId="27" fillId="0" borderId="0" xfId="0" applyFont="1" applyBorder="1" applyAlignment="1">
      <alignment vertical="center"/>
    </xf>
    <xf numFmtId="0" fontId="28" fillId="0" borderId="0" xfId="0" applyFont="1" applyBorder="1" applyAlignment="1">
      <alignment horizontal="left"/>
    </xf>
    <xf numFmtId="0" fontId="28" fillId="0" borderId="0" xfId="0" applyFont="1" applyBorder="1" applyAlignment="1">
      <alignment vertical="center"/>
    </xf>
    <xf numFmtId="0" fontId="1" fillId="7" borderId="0" xfId="0" applyFont="1" applyFill="1"/>
    <xf numFmtId="0" fontId="24" fillId="0" borderId="0" xfId="0" applyFont="1" applyBorder="1" applyAlignment="1">
      <alignment horizontal="center"/>
    </xf>
    <xf numFmtId="0" fontId="6" fillId="4" borderId="18" xfId="0" applyFont="1" applyFill="1" applyBorder="1" applyAlignment="1">
      <alignment horizontal="center" vertical="center" wrapText="1"/>
    </xf>
    <xf numFmtId="164" fontId="10" fillId="6" borderId="11" xfId="0" applyNumberFormat="1" applyFont="1" applyFill="1" applyBorder="1" applyAlignment="1">
      <alignment horizontal="center" vertical="center" wrapText="1"/>
    </xf>
    <xf numFmtId="0" fontId="29" fillId="6" borderId="16" xfId="0" applyFont="1" applyFill="1" applyBorder="1" applyAlignment="1">
      <alignment horizontal="center" vertical="center" wrapText="1"/>
    </xf>
    <xf numFmtId="4" fontId="6" fillId="6" borderId="16" xfId="0" applyNumberFormat="1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4" fontId="6" fillId="4" borderId="6" xfId="0" applyNumberFormat="1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164" fontId="31" fillId="0" borderId="0" xfId="0" applyNumberFormat="1" applyFont="1"/>
    <xf numFmtId="0" fontId="1" fillId="7" borderId="0" xfId="0" applyFont="1" applyFill="1" applyAlignment="1">
      <alignment wrapText="1"/>
    </xf>
    <xf numFmtId="0" fontId="15" fillId="4" borderId="15" xfId="0" applyFont="1" applyFill="1" applyBorder="1" applyAlignment="1">
      <alignment horizontal="center" vertical="center" wrapText="1"/>
    </xf>
    <xf numFmtId="14" fontId="16" fillId="6" borderId="19" xfId="0" applyNumberFormat="1" applyFont="1" applyFill="1" applyBorder="1" applyAlignment="1">
      <alignment horizontal="center" vertical="center" wrapText="1"/>
    </xf>
    <xf numFmtId="0" fontId="8" fillId="7" borderId="0" xfId="0" applyFont="1" applyFill="1" applyBorder="1" applyAlignment="1">
      <alignment horizontal="center"/>
    </xf>
    <xf numFmtId="0" fontId="8" fillId="7" borderId="6" xfId="0" applyFont="1" applyFill="1" applyBorder="1" applyAlignment="1">
      <alignment horizontal="center"/>
    </xf>
    <xf numFmtId="14" fontId="30" fillId="4" borderId="0" xfId="0" applyNumberFormat="1" applyFont="1" applyFill="1" applyBorder="1" applyAlignment="1">
      <alignment horizontal="center" vertical="center" wrapText="1"/>
    </xf>
    <xf numFmtId="164" fontId="31" fillId="7" borderId="0" xfId="0" applyNumberFormat="1" applyFont="1" applyFill="1"/>
    <xf numFmtId="4" fontId="15" fillId="6" borderId="11" xfId="0" applyNumberFormat="1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164" fontId="15" fillId="4" borderId="10" xfId="0" applyNumberFormat="1" applyFont="1" applyFill="1" applyBorder="1" applyAlignment="1">
      <alignment horizontal="center" vertical="center" wrapText="1"/>
    </xf>
    <xf numFmtId="14" fontId="15" fillId="4" borderId="19" xfId="0" applyNumberFormat="1" applyFont="1" applyFill="1" applyBorder="1" applyAlignment="1">
      <alignment horizontal="center" vertical="center" wrapText="1"/>
    </xf>
    <xf numFmtId="0" fontId="32" fillId="7" borderId="0" xfId="0" applyFont="1" applyFill="1" applyBorder="1" applyAlignment="1">
      <alignment horizontal="center"/>
    </xf>
    <xf numFmtId="0" fontId="16" fillId="6" borderId="15" xfId="0" applyFont="1" applyFill="1" applyBorder="1" applyAlignment="1">
      <alignment horizontal="center" vertical="center" wrapText="1"/>
    </xf>
    <xf numFmtId="164" fontId="16" fillId="6" borderId="16" xfId="0" applyNumberFormat="1" applyFont="1" applyFill="1" applyBorder="1" applyAlignment="1">
      <alignment horizontal="center" vertical="center" wrapText="1"/>
    </xf>
    <xf numFmtId="0" fontId="16" fillId="6" borderId="16" xfId="0" applyFont="1" applyFill="1" applyBorder="1" applyAlignment="1">
      <alignment horizontal="center" vertical="center" wrapText="1"/>
    </xf>
    <xf numFmtId="4" fontId="15" fillId="4" borderId="16" xfId="0" applyNumberFormat="1" applyFont="1" applyFill="1" applyBorder="1" applyAlignment="1">
      <alignment horizontal="center" vertical="center" wrapText="1"/>
    </xf>
    <xf numFmtId="14" fontId="16" fillId="6" borderId="0" xfId="0" applyNumberFormat="1" applyFont="1" applyFill="1" applyBorder="1" applyAlignment="1">
      <alignment horizontal="center" vertical="center" wrapText="1"/>
    </xf>
    <xf numFmtId="164" fontId="16" fillId="6" borderId="0" xfId="0" applyNumberFormat="1" applyFont="1" applyFill="1" applyBorder="1" applyAlignment="1">
      <alignment horizontal="center" vertical="center" wrapText="1"/>
    </xf>
    <xf numFmtId="0" fontId="13" fillId="7" borderId="0" xfId="0" applyFont="1" applyFill="1" applyBorder="1" applyAlignment="1">
      <alignment horizontal="center" vertical="center"/>
    </xf>
    <xf numFmtId="4" fontId="6" fillId="4" borderId="0" xfId="0" applyNumberFormat="1" applyFont="1" applyFill="1" applyBorder="1" applyAlignment="1">
      <alignment horizontal="center" vertical="center" wrapText="1"/>
    </xf>
    <xf numFmtId="164" fontId="20" fillId="0" borderId="0" xfId="0" applyNumberFormat="1" applyFont="1"/>
    <xf numFmtId="14" fontId="19" fillId="4" borderId="0" xfId="0" applyNumberFormat="1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  <xf numFmtId="14" fontId="10" fillId="6" borderId="7" xfId="0" applyNumberFormat="1" applyFont="1" applyFill="1" applyBorder="1" applyAlignment="1">
      <alignment horizontal="center" vertical="center" wrapText="1"/>
    </xf>
    <xf numFmtId="0" fontId="24" fillId="7" borderId="18" xfId="0" applyFont="1" applyFill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/>
    </xf>
    <xf numFmtId="17" fontId="5" fillId="0" borderId="0" xfId="0" applyNumberFormat="1" applyFont="1" applyFill="1" applyAlignment="1">
      <alignment horizontal="center" vertical="center" wrapText="1"/>
    </xf>
    <xf numFmtId="0" fontId="8" fillId="0" borderId="8" xfId="0" applyFont="1" applyBorder="1" applyAlignment="1">
      <alignment horizontal="center"/>
    </xf>
    <xf numFmtId="0" fontId="8" fillId="8" borderId="10" xfId="0" applyFont="1" applyFill="1" applyBorder="1" applyAlignment="1">
      <alignment horizontal="center"/>
    </xf>
    <xf numFmtId="0" fontId="10" fillId="6" borderId="7" xfId="0" applyFont="1" applyFill="1" applyBorder="1" applyAlignment="1">
      <alignment horizontal="center" wrapText="1"/>
    </xf>
    <xf numFmtId="164" fontId="6" fillId="6" borderId="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438151</xdr:colOff>
      <xdr:row>1</xdr:row>
      <xdr:rowOff>0</xdr:rowOff>
    </xdr:from>
    <xdr:to>
      <xdr:col>5</xdr:col>
      <xdr:colOff>819151</xdr:colOff>
      <xdr:row>4</xdr:row>
      <xdr:rowOff>28575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6" y="381000"/>
          <a:ext cx="19812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067"/>
  <sheetViews>
    <sheetView showGridLines="0" tabSelected="1" zoomScale="96" zoomScaleNormal="96" workbookViewId="0">
      <selection activeCell="I16" sqref="I16"/>
    </sheetView>
  </sheetViews>
  <sheetFormatPr baseColWidth="10" defaultRowHeight="15" x14ac:dyDescent="0.25"/>
  <cols>
    <col min="1" max="1" width="14.28515625" customWidth="1"/>
    <col min="2" max="2" width="12.5703125" style="1" customWidth="1"/>
    <col min="3" max="3" width="12.28515625" style="1" customWidth="1"/>
    <col min="4" max="4" width="14.7109375" customWidth="1"/>
    <col min="5" max="5" width="28.28515625" customWidth="1"/>
    <col min="6" max="6" width="17.28515625" customWidth="1"/>
    <col min="7" max="7" width="15" style="2" customWidth="1"/>
    <col min="8" max="8" width="14.85546875" customWidth="1"/>
    <col min="9" max="9" width="16.7109375" customWidth="1"/>
    <col min="10" max="10" width="21.85546875" customWidth="1"/>
  </cols>
  <sheetData>
    <row r="3" spans="1:10" x14ac:dyDescent="0.25">
      <c r="E3" s="11"/>
    </row>
    <row r="5" spans="1:10" ht="21" x14ac:dyDescent="0.35">
      <c r="A5" s="150" t="s">
        <v>15</v>
      </c>
      <c r="B5" s="150"/>
      <c r="C5" s="150"/>
      <c r="D5" s="150"/>
      <c r="E5" s="150"/>
      <c r="F5" s="150"/>
      <c r="G5" s="150"/>
      <c r="H5" s="150"/>
      <c r="I5" s="150"/>
      <c r="J5" s="150"/>
    </row>
    <row r="6" spans="1:10" ht="20.25" customHeight="1" x14ac:dyDescent="0.25">
      <c r="A6" s="149" t="s">
        <v>10</v>
      </c>
      <c r="B6" s="149"/>
      <c r="C6" s="149"/>
      <c r="D6" s="149"/>
      <c r="E6" s="149"/>
      <c r="F6" s="149"/>
      <c r="G6" s="149"/>
      <c r="H6" s="149"/>
      <c r="I6" s="149"/>
      <c r="J6" s="149"/>
    </row>
    <row r="7" spans="1:10" ht="20.25" customHeight="1" x14ac:dyDescent="0.25">
      <c r="A7" s="151" t="s">
        <v>104</v>
      </c>
      <c r="B7" s="151"/>
      <c r="C7" s="151"/>
      <c r="D7" s="151"/>
      <c r="E7" s="151"/>
      <c r="F7" s="151"/>
      <c r="G7" s="151"/>
      <c r="H7" s="151"/>
      <c r="I7" s="151"/>
      <c r="J7" s="151"/>
    </row>
    <row r="8" spans="1:10" ht="20.25" customHeight="1" x14ac:dyDescent="0.25">
      <c r="A8" s="149" t="s">
        <v>13</v>
      </c>
      <c r="B8" s="149"/>
      <c r="C8" s="149"/>
      <c r="D8" s="149"/>
      <c r="E8" s="149"/>
      <c r="F8" s="149"/>
      <c r="G8" s="149"/>
      <c r="H8" s="149"/>
      <c r="I8" s="149"/>
      <c r="J8" s="149"/>
    </row>
    <row r="9" spans="1:10" ht="19.5" thickBot="1" x14ac:dyDescent="0.35">
      <c r="I9" s="42" t="s">
        <v>12</v>
      </c>
      <c r="J9" s="9" t="e">
        <f>G53+G57+G80+G90</f>
        <v>#REF!</v>
      </c>
    </row>
    <row r="10" spans="1:10" s="8" customFormat="1" ht="39" thickBot="1" x14ac:dyDescent="0.25">
      <c r="A10" s="3" t="s">
        <v>19</v>
      </c>
      <c r="B10" s="4" t="s">
        <v>0</v>
      </c>
      <c r="C10" s="4" t="s">
        <v>9</v>
      </c>
      <c r="D10" s="5" t="s">
        <v>1</v>
      </c>
      <c r="E10" s="5" t="s">
        <v>2</v>
      </c>
      <c r="F10" s="5" t="s">
        <v>62</v>
      </c>
      <c r="G10" s="6" t="s">
        <v>3</v>
      </c>
      <c r="H10" s="5" t="s">
        <v>4</v>
      </c>
      <c r="I10" s="7" t="s">
        <v>6</v>
      </c>
      <c r="J10" s="5" t="s">
        <v>5</v>
      </c>
    </row>
    <row r="11" spans="1:10" s="8" customFormat="1" ht="13.5" thickTop="1" x14ac:dyDescent="0.2">
      <c r="A11" s="35"/>
      <c r="B11" s="36"/>
      <c r="C11" s="36"/>
      <c r="D11" s="35"/>
      <c r="E11" s="35"/>
      <c r="F11" s="35"/>
      <c r="G11" s="37"/>
      <c r="H11" s="37"/>
      <c r="I11" s="37"/>
      <c r="J11" s="37"/>
    </row>
    <row r="12" spans="1:10" s="8" customFormat="1" ht="21" x14ac:dyDescent="0.35">
      <c r="A12" s="152" t="s">
        <v>64</v>
      </c>
      <c r="B12" s="152"/>
      <c r="C12" s="152"/>
      <c r="D12" s="152"/>
      <c r="E12" s="152"/>
      <c r="F12" s="152"/>
      <c r="G12" s="152"/>
      <c r="H12" s="152"/>
      <c r="I12" s="152"/>
      <c r="J12" s="152"/>
    </row>
    <row r="13" spans="1:10" s="8" customFormat="1" ht="21" x14ac:dyDescent="0.35">
      <c r="A13" s="78"/>
      <c r="B13" s="78"/>
      <c r="C13" s="78"/>
      <c r="D13" s="78"/>
      <c r="E13" s="78"/>
      <c r="F13" s="78"/>
      <c r="G13" s="78"/>
      <c r="H13" s="78"/>
      <c r="I13" s="78"/>
      <c r="J13" s="78"/>
    </row>
    <row r="14" spans="1:10" s="8" customFormat="1" ht="25.5" x14ac:dyDescent="0.2">
      <c r="A14" s="21">
        <v>27963</v>
      </c>
      <c r="B14" s="76">
        <v>45509</v>
      </c>
      <c r="C14" s="80">
        <v>45510</v>
      </c>
      <c r="D14" s="141">
        <v>430109592</v>
      </c>
      <c r="E14" s="141" t="s">
        <v>23</v>
      </c>
      <c r="F14" s="16" t="s">
        <v>18</v>
      </c>
      <c r="G14" s="142">
        <v>9131.7900000000009</v>
      </c>
      <c r="H14" s="22" t="s">
        <v>7</v>
      </c>
      <c r="I14" s="23">
        <v>231111</v>
      </c>
      <c r="J14" s="20" t="s">
        <v>8</v>
      </c>
    </row>
    <row r="15" spans="1:10" s="8" customFormat="1" ht="25.5" x14ac:dyDescent="0.2">
      <c r="A15" s="28">
        <v>381</v>
      </c>
      <c r="B15" s="32">
        <v>45386</v>
      </c>
      <c r="C15" s="100">
        <v>45387</v>
      </c>
      <c r="D15" s="28">
        <v>4701651228</v>
      </c>
      <c r="E15" s="28" t="s">
        <v>63</v>
      </c>
      <c r="F15" s="104" t="s">
        <v>49</v>
      </c>
      <c r="G15" s="29">
        <v>63071</v>
      </c>
      <c r="H15" s="22" t="s">
        <v>7</v>
      </c>
      <c r="I15" s="23">
        <v>239301</v>
      </c>
      <c r="J15" s="20" t="s">
        <v>8</v>
      </c>
    </row>
    <row r="16" spans="1:10" s="8" customFormat="1" ht="25.5" x14ac:dyDescent="0.2">
      <c r="A16" s="21">
        <v>97224</v>
      </c>
      <c r="B16" s="155">
        <v>45327</v>
      </c>
      <c r="C16" s="64">
        <v>45328</v>
      </c>
      <c r="D16" s="21">
        <v>101652251</v>
      </c>
      <c r="E16" s="21" t="s">
        <v>118</v>
      </c>
      <c r="F16" s="21" t="s">
        <v>119</v>
      </c>
      <c r="G16" s="63">
        <v>8337.5</v>
      </c>
      <c r="H16" s="22" t="s">
        <v>7</v>
      </c>
      <c r="I16" s="23">
        <v>239601</v>
      </c>
      <c r="J16" s="20" t="s">
        <v>8</v>
      </c>
    </row>
    <row r="17" spans="1:10" s="8" customFormat="1" ht="25.5" x14ac:dyDescent="0.2">
      <c r="A17" s="28">
        <v>14470</v>
      </c>
      <c r="B17" s="32">
        <v>45386</v>
      </c>
      <c r="C17" s="100">
        <v>45387</v>
      </c>
      <c r="D17" s="28">
        <v>101572698</v>
      </c>
      <c r="E17" s="28" t="s">
        <v>65</v>
      </c>
      <c r="F17" s="28" t="s">
        <v>66</v>
      </c>
      <c r="G17" s="29">
        <v>27258</v>
      </c>
      <c r="H17" s="22" t="s">
        <v>7</v>
      </c>
      <c r="I17" s="66">
        <v>239201</v>
      </c>
      <c r="J17" s="20" t="s">
        <v>8</v>
      </c>
    </row>
    <row r="18" spans="1:10" s="8" customFormat="1" ht="25.5" x14ac:dyDescent="0.2">
      <c r="A18" s="21">
        <v>6821</v>
      </c>
      <c r="B18" s="64" t="s">
        <v>107</v>
      </c>
      <c r="C18" s="64" t="s">
        <v>108</v>
      </c>
      <c r="D18" s="20">
        <v>131398073</v>
      </c>
      <c r="E18" s="20" t="s">
        <v>72</v>
      </c>
      <c r="F18" s="21" t="s">
        <v>17</v>
      </c>
      <c r="G18" s="63">
        <v>53926</v>
      </c>
      <c r="H18" s="22" t="s">
        <v>7</v>
      </c>
      <c r="I18" s="23">
        <v>231111</v>
      </c>
      <c r="J18" s="20" t="s">
        <v>8</v>
      </c>
    </row>
    <row r="19" spans="1:10" s="8" customFormat="1" ht="25.5" x14ac:dyDescent="0.2">
      <c r="A19" s="21">
        <v>55</v>
      </c>
      <c r="B19" s="155" t="s">
        <v>89</v>
      </c>
      <c r="C19" s="64" t="s">
        <v>89</v>
      </c>
      <c r="D19" s="21">
        <v>132700651</v>
      </c>
      <c r="E19" s="21" t="s">
        <v>45</v>
      </c>
      <c r="F19" s="156" t="s">
        <v>46</v>
      </c>
      <c r="G19" s="63">
        <v>31000</v>
      </c>
      <c r="H19" s="22" t="s">
        <v>7</v>
      </c>
      <c r="I19" s="23">
        <v>234101</v>
      </c>
      <c r="J19" s="20" t="s">
        <v>8</v>
      </c>
    </row>
    <row r="20" spans="1:10" s="8" customFormat="1" ht="25.5" x14ac:dyDescent="0.2">
      <c r="A20" s="28">
        <v>891</v>
      </c>
      <c r="B20" s="32">
        <v>45569</v>
      </c>
      <c r="C20" s="32">
        <v>45570</v>
      </c>
      <c r="D20" s="27">
        <v>131480454</v>
      </c>
      <c r="E20" s="27" t="s">
        <v>102</v>
      </c>
      <c r="F20" s="28" t="s">
        <v>17</v>
      </c>
      <c r="G20" s="29">
        <v>5000</v>
      </c>
      <c r="H20" s="22" t="s">
        <v>7</v>
      </c>
      <c r="I20" s="23">
        <v>231111</v>
      </c>
      <c r="J20" s="20" t="s">
        <v>8</v>
      </c>
    </row>
    <row r="21" spans="1:10" s="8" customFormat="1" ht="25.5" x14ac:dyDescent="0.2">
      <c r="A21" s="21">
        <v>47930</v>
      </c>
      <c r="B21" s="76" t="s">
        <v>99</v>
      </c>
      <c r="C21" s="76" t="s">
        <v>100</v>
      </c>
      <c r="D21" s="21">
        <v>131354238</v>
      </c>
      <c r="E21" s="17" t="s">
        <v>101</v>
      </c>
      <c r="F21" s="17" t="s">
        <v>16</v>
      </c>
      <c r="G21" s="15">
        <v>156070</v>
      </c>
      <c r="H21" s="18" t="s">
        <v>7</v>
      </c>
      <c r="I21" s="19">
        <v>237203</v>
      </c>
      <c r="J21" s="20" t="s">
        <v>8</v>
      </c>
    </row>
    <row r="22" spans="1:10" s="8" customFormat="1" ht="25.5" x14ac:dyDescent="0.2">
      <c r="A22" s="21">
        <v>626</v>
      </c>
      <c r="B22" s="76" t="s">
        <v>115</v>
      </c>
      <c r="C22" s="76" t="s">
        <v>116</v>
      </c>
      <c r="D22" s="21">
        <v>430043907</v>
      </c>
      <c r="E22" s="21" t="s">
        <v>112</v>
      </c>
      <c r="F22" s="21" t="s">
        <v>22</v>
      </c>
      <c r="G22" s="63">
        <v>51000</v>
      </c>
      <c r="H22" s="22" t="s">
        <v>7</v>
      </c>
      <c r="I22" s="23">
        <v>231111</v>
      </c>
      <c r="J22" s="20" t="s">
        <v>8</v>
      </c>
    </row>
    <row r="23" spans="1:10" s="8" customFormat="1" ht="25.5" x14ac:dyDescent="0.2">
      <c r="A23" s="21">
        <v>605</v>
      </c>
      <c r="B23" s="76">
        <v>45570</v>
      </c>
      <c r="C23" s="76">
        <v>45571</v>
      </c>
      <c r="D23" s="21">
        <v>430043907</v>
      </c>
      <c r="E23" s="21" t="s">
        <v>112</v>
      </c>
      <c r="F23" s="21" t="s">
        <v>22</v>
      </c>
      <c r="G23" s="63">
        <v>50000</v>
      </c>
      <c r="H23" s="22" t="s">
        <v>7</v>
      </c>
      <c r="I23" s="23">
        <v>231111</v>
      </c>
      <c r="J23" s="20" t="s">
        <v>8</v>
      </c>
    </row>
    <row r="24" spans="1:10" s="8" customFormat="1" ht="25.5" x14ac:dyDescent="0.2">
      <c r="A24" s="28">
        <v>278</v>
      </c>
      <c r="B24" s="32">
        <v>45600</v>
      </c>
      <c r="C24" s="32">
        <v>45601</v>
      </c>
      <c r="D24" s="106">
        <v>131999123</v>
      </c>
      <c r="E24" s="106" t="s">
        <v>79</v>
      </c>
      <c r="F24" s="28" t="s">
        <v>22</v>
      </c>
      <c r="G24" s="103">
        <v>73008</v>
      </c>
      <c r="H24" s="18" t="s">
        <v>7</v>
      </c>
      <c r="I24" s="87">
        <v>239301</v>
      </c>
      <c r="J24" s="20" t="s">
        <v>8</v>
      </c>
    </row>
    <row r="25" spans="1:10" s="8" customFormat="1" ht="25.5" x14ac:dyDescent="0.2">
      <c r="A25" s="21">
        <v>453</v>
      </c>
      <c r="B25" s="76">
        <v>45540</v>
      </c>
      <c r="C25" s="25">
        <v>45541</v>
      </c>
      <c r="D25" s="21">
        <v>124002389</v>
      </c>
      <c r="E25" s="21" t="s">
        <v>47</v>
      </c>
      <c r="F25" s="21" t="s">
        <v>22</v>
      </c>
      <c r="G25" s="63">
        <v>55618.7</v>
      </c>
      <c r="H25" s="22" t="s">
        <v>7</v>
      </c>
      <c r="I25" s="87">
        <v>239301</v>
      </c>
      <c r="J25" s="20" t="s">
        <v>8</v>
      </c>
    </row>
    <row r="26" spans="1:10" s="8" customFormat="1" ht="25.5" x14ac:dyDescent="0.2">
      <c r="A26" s="21">
        <v>52442</v>
      </c>
      <c r="B26" s="76" t="s">
        <v>107</v>
      </c>
      <c r="C26" s="80" t="s">
        <v>108</v>
      </c>
      <c r="D26" s="21">
        <v>101808731</v>
      </c>
      <c r="E26" s="21" t="s">
        <v>50</v>
      </c>
      <c r="F26" s="21" t="s">
        <v>17</v>
      </c>
      <c r="G26" s="63">
        <v>14278</v>
      </c>
      <c r="H26" s="22" t="s">
        <v>7</v>
      </c>
      <c r="I26" s="23">
        <v>231111</v>
      </c>
      <c r="J26" s="20" t="s">
        <v>8</v>
      </c>
    </row>
    <row r="27" spans="1:10" s="8" customFormat="1" ht="25.5" x14ac:dyDescent="0.2">
      <c r="A27" s="28">
        <v>559</v>
      </c>
      <c r="B27" s="99">
        <v>45386</v>
      </c>
      <c r="C27" s="100">
        <v>45387</v>
      </c>
      <c r="D27" s="28">
        <v>132357681</v>
      </c>
      <c r="E27" s="28" t="s">
        <v>85</v>
      </c>
      <c r="F27" s="28" t="s">
        <v>86</v>
      </c>
      <c r="G27" s="29">
        <v>10472.5</v>
      </c>
      <c r="H27" s="73">
        <v>222201</v>
      </c>
      <c r="I27" s="23">
        <v>239101</v>
      </c>
      <c r="J27" s="20" t="s">
        <v>8</v>
      </c>
    </row>
    <row r="28" spans="1:10" s="8" customFormat="1" ht="12.75" x14ac:dyDescent="0.2">
      <c r="A28" s="28"/>
      <c r="B28" s="99">
        <v>45355</v>
      </c>
      <c r="C28" s="100">
        <v>45356</v>
      </c>
      <c r="D28" s="28">
        <v>101759738</v>
      </c>
      <c r="E28" s="28" t="s">
        <v>97</v>
      </c>
      <c r="F28" s="28" t="s">
        <v>98</v>
      </c>
      <c r="G28" s="29">
        <v>42104.76</v>
      </c>
      <c r="H28" s="73">
        <v>222201</v>
      </c>
      <c r="I28" s="73">
        <v>222201</v>
      </c>
      <c r="J28" s="20"/>
    </row>
    <row r="29" spans="1:10" s="8" customFormat="1" ht="25.5" x14ac:dyDescent="0.2">
      <c r="A29" s="28"/>
      <c r="B29" s="99">
        <v>45326</v>
      </c>
      <c r="C29" s="100">
        <v>45327</v>
      </c>
      <c r="D29" s="28">
        <v>131152661</v>
      </c>
      <c r="E29" s="28" t="s">
        <v>90</v>
      </c>
      <c r="F29" s="28" t="s">
        <v>91</v>
      </c>
      <c r="G29" s="29">
        <v>102778</v>
      </c>
      <c r="H29" s="22" t="s">
        <v>7</v>
      </c>
      <c r="I29" s="23">
        <v>221701</v>
      </c>
      <c r="J29" s="20" t="s">
        <v>8</v>
      </c>
    </row>
    <row r="30" spans="1:10" s="8" customFormat="1" ht="25.5" x14ac:dyDescent="0.2">
      <c r="A30" s="21">
        <v>11446</v>
      </c>
      <c r="B30" s="76" t="s">
        <v>71</v>
      </c>
      <c r="C30" s="25" t="s">
        <v>109</v>
      </c>
      <c r="D30" s="21">
        <v>131687202</v>
      </c>
      <c r="E30" s="21" t="s">
        <v>88</v>
      </c>
      <c r="F30" s="21" t="s">
        <v>22</v>
      </c>
      <c r="G30" s="63">
        <v>59885</v>
      </c>
      <c r="H30" s="22" t="s">
        <v>7</v>
      </c>
      <c r="I30" s="23">
        <v>231111</v>
      </c>
      <c r="J30" s="20" t="s">
        <v>8</v>
      </c>
    </row>
    <row r="31" spans="1:10" s="8" customFormat="1" ht="25.5" x14ac:dyDescent="0.2">
      <c r="A31" s="28">
        <v>25734</v>
      </c>
      <c r="B31" s="99" t="s">
        <v>80</v>
      </c>
      <c r="C31" s="107" t="s">
        <v>81</v>
      </c>
      <c r="D31" s="28">
        <v>101062088</v>
      </c>
      <c r="E31" s="28" t="s">
        <v>82</v>
      </c>
      <c r="F31" s="28" t="s">
        <v>22</v>
      </c>
      <c r="G31" s="29">
        <v>31006.12</v>
      </c>
      <c r="H31" s="63" t="s">
        <v>7</v>
      </c>
      <c r="I31" s="23">
        <v>234101</v>
      </c>
      <c r="J31" s="20" t="s">
        <v>8</v>
      </c>
    </row>
    <row r="32" spans="1:10" s="8" customFormat="1" ht="25.5" x14ac:dyDescent="0.2">
      <c r="A32" s="32">
        <v>1500</v>
      </c>
      <c r="B32" s="99" t="s">
        <v>99</v>
      </c>
      <c r="C32" s="99" t="s">
        <v>100</v>
      </c>
      <c r="D32" s="28">
        <v>101759738</v>
      </c>
      <c r="E32" s="28" t="s">
        <v>95</v>
      </c>
      <c r="F32" s="28" t="s">
        <v>96</v>
      </c>
      <c r="G32" s="29">
        <v>54318.94</v>
      </c>
      <c r="H32" s="22" t="s">
        <v>7</v>
      </c>
      <c r="I32" s="23">
        <v>225304</v>
      </c>
      <c r="J32" s="20" t="s">
        <v>8</v>
      </c>
    </row>
    <row r="33" spans="1:11" s="8" customFormat="1" ht="25.5" x14ac:dyDescent="0.2">
      <c r="A33" s="28">
        <v>784</v>
      </c>
      <c r="B33" s="99" t="s">
        <v>70</v>
      </c>
      <c r="C33" s="107" t="s">
        <v>71</v>
      </c>
      <c r="D33" s="102">
        <v>131453058</v>
      </c>
      <c r="E33" s="102" t="s">
        <v>51</v>
      </c>
      <c r="F33" s="108" t="s">
        <v>35</v>
      </c>
      <c r="G33" s="29">
        <v>14750</v>
      </c>
      <c r="H33" s="63" t="s">
        <v>7</v>
      </c>
      <c r="I33" s="73">
        <v>222201</v>
      </c>
      <c r="J33" s="16" t="s">
        <v>8</v>
      </c>
    </row>
    <row r="34" spans="1:11" s="8" customFormat="1" ht="25.5" x14ac:dyDescent="0.2">
      <c r="A34" s="21">
        <v>4378</v>
      </c>
      <c r="B34" s="76">
        <v>45509</v>
      </c>
      <c r="C34" s="76">
        <v>45510</v>
      </c>
      <c r="D34" s="21">
        <v>130663157</v>
      </c>
      <c r="E34" s="21" t="s">
        <v>34</v>
      </c>
      <c r="F34" s="21" t="s">
        <v>22</v>
      </c>
      <c r="G34" s="63">
        <v>45909.2</v>
      </c>
      <c r="H34" s="22" t="s">
        <v>7</v>
      </c>
      <c r="I34" s="23">
        <v>239302</v>
      </c>
      <c r="J34" s="20" t="s">
        <v>8</v>
      </c>
    </row>
    <row r="35" spans="1:11" s="8" customFormat="1" ht="25.5" x14ac:dyDescent="0.2">
      <c r="A35" s="28">
        <v>386</v>
      </c>
      <c r="B35" s="99">
        <v>45569</v>
      </c>
      <c r="C35" s="99">
        <v>45570</v>
      </c>
      <c r="D35" s="101">
        <v>130023417</v>
      </c>
      <c r="E35" s="101" t="s">
        <v>36</v>
      </c>
      <c r="F35" s="102" t="s">
        <v>18</v>
      </c>
      <c r="G35" s="103">
        <v>54393</v>
      </c>
      <c r="H35" s="22" t="s">
        <v>7</v>
      </c>
      <c r="I35" s="23">
        <v>231111</v>
      </c>
      <c r="J35" s="65" t="s">
        <v>8</v>
      </c>
    </row>
    <row r="36" spans="1:11" s="8" customFormat="1" ht="25.5" x14ac:dyDescent="0.2">
      <c r="A36" s="28">
        <v>388</v>
      </c>
      <c r="B36" s="99" t="s">
        <v>76</v>
      </c>
      <c r="C36" s="107" t="s">
        <v>77</v>
      </c>
      <c r="D36" s="101">
        <v>130023417</v>
      </c>
      <c r="E36" s="101" t="s">
        <v>36</v>
      </c>
      <c r="F36" s="102" t="s">
        <v>18</v>
      </c>
      <c r="G36" s="103">
        <v>54991</v>
      </c>
      <c r="H36" s="22" t="s">
        <v>7</v>
      </c>
      <c r="I36" s="23">
        <v>231111</v>
      </c>
      <c r="J36" s="65" t="s">
        <v>8</v>
      </c>
    </row>
    <row r="37" spans="1:11" s="8" customFormat="1" ht="25.5" x14ac:dyDescent="0.2">
      <c r="A37" s="28">
        <v>76</v>
      </c>
      <c r="B37" s="32" t="s">
        <v>78</v>
      </c>
      <c r="C37" s="32" t="s">
        <v>89</v>
      </c>
      <c r="D37" s="28">
        <v>131622658</v>
      </c>
      <c r="E37" s="28" t="s">
        <v>55</v>
      </c>
      <c r="F37" s="28" t="s">
        <v>56</v>
      </c>
      <c r="G37" s="29">
        <v>15510</v>
      </c>
      <c r="H37" s="63" t="s">
        <v>7</v>
      </c>
      <c r="I37" s="73">
        <v>221701</v>
      </c>
      <c r="J37" s="16" t="s">
        <v>8</v>
      </c>
      <c r="K37" s="33"/>
    </row>
    <row r="38" spans="1:11" s="8" customFormat="1" ht="25.5" x14ac:dyDescent="0.2">
      <c r="A38" s="28">
        <v>12292</v>
      </c>
      <c r="B38" s="32">
        <v>45630</v>
      </c>
      <c r="C38" s="109">
        <v>45631</v>
      </c>
      <c r="D38" s="28">
        <v>130578966</v>
      </c>
      <c r="E38" s="110" t="s">
        <v>43</v>
      </c>
      <c r="F38" s="110" t="s">
        <v>44</v>
      </c>
      <c r="G38" s="29">
        <v>22801.46</v>
      </c>
      <c r="H38" s="63" t="s">
        <v>7</v>
      </c>
      <c r="I38" s="21">
        <v>239301</v>
      </c>
      <c r="J38" s="16" t="s">
        <v>8</v>
      </c>
      <c r="K38" s="33"/>
    </row>
    <row r="39" spans="1:11" s="8" customFormat="1" ht="25.5" x14ac:dyDescent="0.2">
      <c r="A39" s="28">
        <v>158</v>
      </c>
      <c r="B39" s="32" t="s">
        <v>74</v>
      </c>
      <c r="C39" s="32" t="s">
        <v>75</v>
      </c>
      <c r="D39" s="28">
        <v>1323793096</v>
      </c>
      <c r="E39" s="28" t="s">
        <v>33</v>
      </c>
      <c r="F39" s="28" t="s">
        <v>22</v>
      </c>
      <c r="G39" s="29">
        <v>71932.800000000003</v>
      </c>
      <c r="H39" s="22" t="s">
        <v>7</v>
      </c>
      <c r="I39" s="23">
        <v>239302</v>
      </c>
      <c r="J39" s="20" t="s">
        <v>8</v>
      </c>
      <c r="K39" s="33"/>
    </row>
    <row r="40" spans="1:11" s="8" customFormat="1" ht="25.5" x14ac:dyDescent="0.2">
      <c r="A40" s="28">
        <v>157</v>
      </c>
      <c r="B40" s="32" t="s">
        <v>52</v>
      </c>
      <c r="C40" s="32" t="s">
        <v>87</v>
      </c>
      <c r="D40" s="28">
        <v>1323793096</v>
      </c>
      <c r="E40" s="28" t="s">
        <v>33</v>
      </c>
      <c r="F40" s="28" t="s">
        <v>22</v>
      </c>
      <c r="G40" s="29">
        <v>31000</v>
      </c>
      <c r="H40" s="22" t="s">
        <v>7</v>
      </c>
      <c r="I40" s="23">
        <v>239302</v>
      </c>
      <c r="J40" s="20" t="s">
        <v>8</v>
      </c>
      <c r="K40" s="33"/>
    </row>
    <row r="41" spans="1:11" s="8" customFormat="1" ht="25.5" x14ac:dyDescent="0.2">
      <c r="A41" s="21">
        <v>145331</v>
      </c>
      <c r="B41" s="64" t="s">
        <v>73</v>
      </c>
      <c r="C41" s="64" t="s">
        <v>110</v>
      </c>
      <c r="D41" s="21">
        <v>101097434</v>
      </c>
      <c r="E41" s="89" t="s">
        <v>29</v>
      </c>
      <c r="F41" s="90" t="s">
        <v>30</v>
      </c>
      <c r="G41" s="63">
        <v>8674</v>
      </c>
      <c r="H41" s="22" t="s">
        <v>7</v>
      </c>
      <c r="I41" s="87">
        <v>231301</v>
      </c>
      <c r="J41" s="20" t="s">
        <v>8</v>
      </c>
    </row>
    <row r="42" spans="1:11" s="8" customFormat="1" ht="25.5" x14ac:dyDescent="0.2">
      <c r="A42" s="28">
        <v>45348</v>
      </c>
      <c r="B42" s="32" t="s">
        <v>74</v>
      </c>
      <c r="C42" s="32" t="s">
        <v>75</v>
      </c>
      <c r="D42" s="28">
        <v>101097434</v>
      </c>
      <c r="E42" s="111" t="s">
        <v>29</v>
      </c>
      <c r="F42" s="112" t="s">
        <v>30</v>
      </c>
      <c r="G42" s="29">
        <v>6253</v>
      </c>
      <c r="H42" s="22" t="s">
        <v>7</v>
      </c>
      <c r="I42" s="87">
        <v>231301</v>
      </c>
      <c r="J42" s="20" t="s">
        <v>8</v>
      </c>
    </row>
    <row r="43" spans="1:11" s="8" customFormat="1" ht="25.5" x14ac:dyDescent="0.2">
      <c r="A43" s="28">
        <v>591</v>
      </c>
      <c r="B43" s="32">
        <v>45355</v>
      </c>
      <c r="C43" s="32">
        <v>45356</v>
      </c>
      <c r="D43" s="27" t="s">
        <v>25</v>
      </c>
      <c r="E43" s="27" t="s">
        <v>26</v>
      </c>
      <c r="F43" s="28" t="s">
        <v>18</v>
      </c>
      <c r="G43" s="29">
        <v>23280</v>
      </c>
      <c r="H43" s="22" t="s">
        <v>7</v>
      </c>
      <c r="I43" s="66">
        <v>231101</v>
      </c>
      <c r="J43" s="20" t="s">
        <v>8</v>
      </c>
    </row>
    <row r="44" spans="1:11" s="8" customFormat="1" ht="25.5" x14ac:dyDescent="0.2">
      <c r="A44" s="28">
        <v>597</v>
      </c>
      <c r="B44" s="32">
        <v>45569</v>
      </c>
      <c r="C44" s="32">
        <v>45570</v>
      </c>
      <c r="D44" s="27" t="s">
        <v>25</v>
      </c>
      <c r="E44" s="27" t="s">
        <v>26</v>
      </c>
      <c r="F44" s="28" t="s">
        <v>18</v>
      </c>
      <c r="G44" s="29">
        <v>25020</v>
      </c>
      <c r="H44" s="22" t="s">
        <v>7</v>
      </c>
      <c r="I44" s="66">
        <v>231101</v>
      </c>
      <c r="J44" s="20" t="s">
        <v>8</v>
      </c>
      <c r="K44" s="33"/>
    </row>
    <row r="45" spans="1:11" s="8" customFormat="1" ht="25.5" x14ac:dyDescent="0.2">
      <c r="A45" s="28">
        <v>600</v>
      </c>
      <c r="B45" s="32" t="s">
        <v>70</v>
      </c>
      <c r="C45" s="32" t="s">
        <v>71</v>
      </c>
      <c r="D45" s="27" t="s">
        <v>25</v>
      </c>
      <c r="E45" s="27" t="s">
        <v>26</v>
      </c>
      <c r="F45" s="28" t="s">
        <v>18</v>
      </c>
      <c r="G45" s="29">
        <v>23445</v>
      </c>
      <c r="H45" s="22" t="s">
        <v>7</v>
      </c>
      <c r="I45" s="66">
        <v>231101</v>
      </c>
      <c r="J45" s="20" t="s">
        <v>8</v>
      </c>
      <c r="K45" s="33"/>
    </row>
    <row r="46" spans="1:11" s="8" customFormat="1" ht="25.5" x14ac:dyDescent="0.2">
      <c r="A46" s="28">
        <v>604</v>
      </c>
      <c r="B46" s="32" t="s">
        <v>76</v>
      </c>
      <c r="C46" s="32" t="s">
        <v>77</v>
      </c>
      <c r="D46" s="27" t="s">
        <v>25</v>
      </c>
      <c r="E46" s="27" t="s">
        <v>26</v>
      </c>
      <c r="F46" s="28" t="s">
        <v>18</v>
      </c>
      <c r="G46" s="29">
        <v>23825</v>
      </c>
      <c r="H46" s="22" t="s">
        <v>7</v>
      </c>
      <c r="I46" s="66">
        <v>231101</v>
      </c>
      <c r="J46" s="20" t="s">
        <v>8</v>
      </c>
      <c r="K46" s="33"/>
    </row>
    <row r="47" spans="1:11" s="8" customFormat="1" ht="25.5" x14ac:dyDescent="0.2">
      <c r="A47" s="145">
        <v>1262</v>
      </c>
      <c r="B47" s="146" t="s">
        <v>75</v>
      </c>
      <c r="C47" s="64" t="s">
        <v>114</v>
      </c>
      <c r="D47" s="21">
        <v>132427505</v>
      </c>
      <c r="E47" s="21" t="s">
        <v>38</v>
      </c>
      <c r="F47" s="21" t="s">
        <v>39</v>
      </c>
      <c r="G47" s="63">
        <v>35364.6</v>
      </c>
      <c r="H47" s="22" t="s">
        <v>7</v>
      </c>
      <c r="I47" s="23">
        <v>239101</v>
      </c>
      <c r="J47" s="65" t="s">
        <v>8</v>
      </c>
    </row>
    <row r="48" spans="1:11" s="8" customFormat="1" ht="25.5" x14ac:dyDescent="0.2">
      <c r="A48" s="102">
        <v>1952</v>
      </c>
      <c r="B48" s="32" t="s">
        <v>68</v>
      </c>
      <c r="C48" s="32" t="s">
        <v>69</v>
      </c>
      <c r="D48" s="28">
        <v>130378657</v>
      </c>
      <c r="E48" s="28" t="s">
        <v>40</v>
      </c>
      <c r="F48" s="28" t="s">
        <v>22</v>
      </c>
      <c r="G48" s="29">
        <v>38761.379999999997</v>
      </c>
      <c r="H48" s="22" t="s">
        <v>7</v>
      </c>
      <c r="I48" s="23">
        <v>231111</v>
      </c>
      <c r="J48" s="20" t="s">
        <v>8</v>
      </c>
    </row>
    <row r="49" spans="1:11" s="8" customFormat="1" ht="25.5" x14ac:dyDescent="0.2">
      <c r="A49" s="113"/>
      <c r="B49" s="32">
        <v>45386</v>
      </c>
      <c r="C49" s="32">
        <v>45387</v>
      </c>
      <c r="D49" s="28">
        <v>132531213</v>
      </c>
      <c r="E49" s="106" t="s">
        <v>60</v>
      </c>
      <c r="F49" s="106" t="s">
        <v>61</v>
      </c>
      <c r="G49" s="103">
        <v>21500</v>
      </c>
      <c r="H49" s="18" t="s">
        <v>7</v>
      </c>
      <c r="I49" s="77">
        <v>228401</v>
      </c>
      <c r="J49" s="20" t="s">
        <v>8</v>
      </c>
    </row>
    <row r="50" spans="1:11" ht="26.25" x14ac:dyDescent="0.25">
      <c r="A50" s="21">
        <v>64</v>
      </c>
      <c r="B50" s="64" t="s">
        <v>89</v>
      </c>
      <c r="C50" s="64" t="s">
        <v>116</v>
      </c>
      <c r="D50" s="21">
        <v>132230744</v>
      </c>
      <c r="E50" s="17" t="s">
        <v>31</v>
      </c>
      <c r="F50" s="154" t="s">
        <v>37</v>
      </c>
      <c r="G50" s="15">
        <v>80000</v>
      </c>
      <c r="H50" s="18" t="s">
        <v>7</v>
      </c>
      <c r="I50" s="19">
        <v>221801</v>
      </c>
      <c r="J50" s="84" t="s">
        <v>8</v>
      </c>
      <c r="K50" s="8"/>
    </row>
    <row r="51" spans="1:11" ht="25.5" x14ac:dyDescent="0.25">
      <c r="A51" s="28">
        <v>452</v>
      </c>
      <c r="B51" s="32">
        <v>45355</v>
      </c>
      <c r="C51" s="32">
        <v>45356</v>
      </c>
      <c r="D51" s="28">
        <v>131747191</v>
      </c>
      <c r="E51" s="28" t="s">
        <v>24</v>
      </c>
      <c r="F51" s="28" t="s">
        <v>22</v>
      </c>
      <c r="G51" s="29">
        <v>124786</v>
      </c>
      <c r="H51" s="22" t="s">
        <v>7</v>
      </c>
      <c r="I51" s="23">
        <v>239302</v>
      </c>
      <c r="J51" s="20" t="s">
        <v>8</v>
      </c>
    </row>
    <row r="52" spans="1:11" x14ac:dyDescent="0.25">
      <c r="A52" s="28"/>
      <c r="B52" s="32"/>
      <c r="C52" s="32"/>
      <c r="D52" s="28"/>
      <c r="E52" s="28"/>
      <c r="F52" s="28"/>
      <c r="G52" s="29"/>
      <c r="H52" s="30"/>
      <c r="I52" s="31"/>
      <c r="J52" s="27"/>
    </row>
    <row r="53" spans="1:11" ht="15.75" x14ac:dyDescent="0.25">
      <c r="A53" s="59"/>
      <c r="B53" s="60"/>
      <c r="C53" s="60"/>
      <c r="D53" s="59"/>
      <c r="E53" s="59"/>
      <c r="F53" s="91" t="s">
        <v>14</v>
      </c>
      <c r="G53" s="92">
        <f>SUM(G12:G52)</f>
        <v>1620460.75</v>
      </c>
      <c r="H53" s="61"/>
      <c r="I53" s="61"/>
      <c r="J53" s="61"/>
    </row>
    <row r="54" spans="1:11" x14ac:dyDescent="0.25">
      <c r="A54" s="35"/>
      <c r="B54" s="36"/>
      <c r="C54" s="36"/>
      <c r="D54" s="35"/>
      <c r="E54" s="35"/>
      <c r="F54" s="35"/>
      <c r="G54" s="37"/>
      <c r="H54" s="37"/>
      <c r="I54" s="37"/>
      <c r="J54" s="37"/>
    </row>
    <row r="55" spans="1:11" ht="21" x14ac:dyDescent="0.35">
      <c r="A55" s="152" t="s">
        <v>58</v>
      </c>
      <c r="B55" s="152"/>
      <c r="C55" s="152"/>
      <c r="D55" s="152"/>
      <c r="E55" s="152"/>
      <c r="F55" s="152"/>
      <c r="G55" s="152"/>
      <c r="H55" s="152"/>
      <c r="I55" s="152"/>
      <c r="J55" s="152"/>
    </row>
    <row r="56" spans="1:11" x14ac:dyDescent="0.25">
      <c r="A56" s="72"/>
      <c r="B56" s="64"/>
      <c r="C56" s="64"/>
      <c r="D56" s="21"/>
      <c r="E56" s="73"/>
      <c r="F56" s="16"/>
      <c r="G56" s="63"/>
      <c r="H56" s="22"/>
      <c r="I56" s="23"/>
      <c r="J56" s="65"/>
    </row>
    <row r="57" spans="1:11" ht="15.75" x14ac:dyDescent="0.25">
      <c r="A57" s="38"/>
      <c r="B57" s="39"/>
      <c r="C57" s="39"/>
      <c r="D57" s="40"/>
      <c r="E57" s="41"/>
      <c r="F57" s="93" t="s">
        <v>14</v>
      </c>
      <c r="G57" s="15">
        <f>SUM(G56:G56)</f>
        <v>0</v>
      </c>
      <c r="H57" s="41"/>
      <c r="I57" s="41"/>
      <c r="J57" s="41"/>
      <c r="K57" s="10"/>
    </row>
    <row r="58" spans="1:11" x14ac:dyDescent="0.25">
      <c r="A58" s="43"/>
      <c r="B58" s="44"/>
      <c r="C58" s="44"/>
      <c r="D58" s="45"/>
      <c r="E58" s="43"/>
      <c r="F58" s="43"/>
      <c r="G58" s="74"/>
      <c r="H58" s="46"/>
      <c r="I58" s="46"/>
      <c r="J58" s="46"/>
    </row>
    <row r="59" spans="1:11" ht="21" x14ac:dyDescent="0.35">
      <c r="A59" s="153" t="s">
        <v>11</v>
      </c>
      <c r="B59" s="153"/>
      <c r="C59" s="153"/>
      <c r="D59" s="153"/>
      <c r="E59" s="153"/>
      <c r="F59" s="153"/>
      <c r="G59" s="153"/>
      <c r="H59" s="153"/>
      <c r="I59" s="153"/>
      <c r="J59" s="153"/>
    </row>
    <row r="60" spans="1:11" x14ac:dyDescent="0.25">
      <c r="A60" s="79"/>
      <c r="B60" s="79"/>
      <c r="C60" s="79"/>
      <c r="D60" s="79"/>
      <c r="E60" s="79"/>
      <c r="F60" s="79"/>
      <c r="G60" s="79"/>
      <c r="H60" s="79"/>
      <c r="I60" s="79"/>
      <c r="J60" s="79"/>
    </row>
    <row r="61" spans="1:11" x14ac:dyDescent="0.25">
      <c r="A61" s="79"/>
      <c r="B61" s="79"/>
      <c r="C61" s="79"/>
      <c r="D61" s="79"/>
      <c r="E61" s="79"/>
      <c r="F61" s="79"/>
      <c r="G61" s="79"/>
      <c r="H61" s="79"/>
      <c r="I61" s="79"/>
      <c r="J61" s="79"/>
    </row>
    <row r="62" spans="1:11" ht="15.75" x14ac:dyDescent="0.25">
      <c r="A62" s="79"/>
      <c r="B62" s="79"/>
      <c r="C62" s="79"/>
      <c r="D62" s="79"/>
      <c r="E62" s="79"/>
      <c r="F62" s="94" t="s">
        <v>14</v>
      </c>
      <c r="G62" s="95">
        <f>SUM(G60:G61)</f>
        <v>0</v>
      </c>
      <c r="H62" s="79"/>
      <c r="I62" s="79"/>
      <c r="J62" s="79"/>
    </row>
    <row r="63" spans="1:11" x14ac:dyDescent="0.25">
      <c r="A63" s="47"/>
      <c r="B63" s="48"/>
      <c r="C63" s="48"/>
      <c r="D63" s="49"/>
      <c r="E63" s="49"/>
      <c r="F63" s="49"/>
      <c r="G63" s="50"/>
      <c r="H63" s="51"/>
      <c r="I63" s="52"/>
      <c r="J63" s="53"/>
      <c r="K63" s="23"/>
    </row>
    <row r="64" spans="1:11" x14ac:dyDescent="0.25">
      <c r="A64" s="55"/>
      <c r="B64" s="55"/>
      <c r="C64" s="55"/>
      <c r="D64" s="55"/>
      <c r="E64" s="55"/>
      <c r="F64" s="55"/>
      <c r="G64" s="54"/>
      <c r="H64" s="55"/>
      <c r="I64" s="55"/>
      <c r="J64" s="55"/>
    </row>
    <row r="65" spans="1:10" ht="21" x14ac:dyDescent="0.35">
      <c r="A65" s="148" t="s">
        <v>57</v>
      </c>
      <c r="B65" s="148"/>
      <c r="C65" s="148"/>
      <c r="D65" s="148"/>
      <c r="E65" s="148"/>
      <c r="F65" s="148"/>
      <c r="G65" s="148"/>
      <c r="H65" s="148"/>
      <c r="I65" s="148"/>
      <c r="J65" s="148"/>
    </row>
    <row r="66" spans="1:10" ht="21" x14ac:dyDescent="0.35">
      <c r="A66" s="114"/>
      <c r="B66" s="114"/>
      <c r="C66" s="114"/>
      <c r="D66" s="10"/>
      <c r="E66" s="10"/>
      <c r="F66" s="10"/>
      <c r="G66" s="96"/>
      <c r="H66" s="10"/>
      <c r="I66" s="10"/>
      <c r="J66" s="10"/>
    </row>
    <row r="67" spans="1:10" ht="25.5" x14ac:dyDescent="0.25">
      <c r="A67" s="121">
        <v>225</v>
      </c>
      <c r="B67" s="32">
        <v>45416</v>
      </c>
      <c r="C67" s="122"/>
      <c r="D67" s="27">
        <v>132411252</v>
      </c>
      <c r="E67" s="27" t="s">
        <v>32</v>
      </c>
      <c r="F67" s="28" t="s">
        <v>18</v>
      </c>
      <c r="G67" s="29">
        <v>35199.89</v>
      </c>
      <c r="H67" s="22" t="s">
        <v>7</v>
      </c>
      <c r="I67" s="23">
        <v>231111</v>
      </c>
      <c r="J67" s="20" t="s">
        <v>8</v>
      </c>
    </row>
    <row r="68" spans="1:10" ht="25.5" x14ac:dyDescent="0.25">
      <c r="A68" s="34">
        <v>163</v>
      </c>
      <c r="B68" s="64">
        <v>45478</v>
      </c>
      <c r="C68" s="143"/>
      <c r="D68" s="20">
        <v>130569258</v>
      </c>
      <c r="E68" s="20" t="s">
        <v>111</v>
      </c>
      <c r="F68" s="21" t="s">
        <v>18</v>
      </c>
      <c r="G68" s="63">
        <v>21027.599999999999</v>
      </c>
      <c r="H68" s="22" t="s">
        <v>7</v>
      </c>
      <c r="I68" s="23">
        <v>231111</v>
      </c>
      <c r="J68" s="20" t="s">
        <v>8</v>
      </c>
    </row>
    <row r="69" spans="1:10" ht="25.5" x14ac:dyDescent="0.25">
      <c r="A69" s="34">
        <v>164</v>
      </c>
      <c r="B69" s="64" t="s">
        <v>75</v>
      </c>
      <c r="C69" s="143"/>
      <c r="D69" s="20">
        <v>130569258</v>
      </c>
      <c r="E69" s="20" t="s">
        <v>111</v>
      </c>
      <c r="F69" s="21" t="s">
        <v>18</v>
      </c>
      <c r="G69" s="63">
        <v>54811</v>
      </c>
      <c r="H69" s="22" t="s">
        <v>7</v>
      </c>
      <c r="I69" s="23">
        <v>231111</v>
      </c>
      <c r="J69" s="20" t="s">
        <v>8</v>
      </c>
    </row>
    <row r="71" spans="1:10" ht="25.5" x14ac:dyDescent="0.25">
      <c r="A71" s="28">
        <v>1772</v>
      </c>
      <c r="B71" s="32">
        <v>45539</v>
      </c>
      <c r="C71" s="109"/>
      <c r="D71" s="28">
        <v>101512369</v>
      </c>
      <c r="E71" s="104" t="s">
        <v>83</v>
      </c>
      <c r="F71" s="104" t="s">
        <v>84</v>
      </c>
      <c r="G71" s="105">
        <v>96944.08</v>
      </c>
      <c r="H71" s="18" t="s">
        <v>7</v>
      </c>
      <c r="I71" s="23">
        <v>239301</v>
      </c>
      <c r="J71" s="20" t="s">
        <v>8</v>
      </c>
    </row>
    <row r="72" spans="1:10" ht="26.25" x14ac:dyDescent="0.25">
      <c r="A72" s="28">
        <v>54</v>
      </c>
      <c r="B72" s="32" t="s">
        <v>78</v>
      </c>
      <c r="C72" s="32"/>
      <c r="D72" s="28">
        <v>132700651</v>
      </c>
      <c r="E72" s="28" t="s">
        <v>45</v>
      </c>
      <c r="F72" s="123" t="s">
        <v>46</v>
      </c>
      <c r="G72" s="29">
        <v>29900</v>
      </c>
      <c r="H72" s="22" t="s">
        <v>7</v>
      </c>
      <c r="I72" s="23">
        <v>234101</v>
      </c>
      <c r="J72" s="20" t="s">
        <v>8</v>
      </c>
    </row>
    <row r="73" spans="1:10" ht="25.5" x14ac:dyDescent="0.25">
      <c r="A73" s="28"/>
      <c r="B73" s="32" t="s">
        <v>92</v>
      </c>
      <c r="C73" s="32"/>
      <c r="D73" s="106">
        <v>132832541</v>
      </c>
      <c r="E73" s="106" t="s">
        <v>53</v>
      </c>
      <c r="F73" s="104" t="s">
        <v>49</v>
      </c>
      <c r="G73" s="103">
        <v>28679.9</v>
      </c>
      <c r="H73" s="18" t="s">
        <v>7</v>
      </c>
      <c r="I73" s="23">
        <v>239301</v>
      </c>
      <c r="J73" s="24" t="s">
        <v>8</v>
      </c>
    </row>
    <row r="74" spans="1:10" ht="25.5" x14ac:dyDescent="0.35">
      <c r="A74" s="124">
        <v>7</v>
      </c>
      <c r="B74" s="125">
        <v>45508</v>
      </c>
      <c r="C74" s="126"/>
      <c r="D74" s="106">
        <v>132832541</v>
      </c>
      <c r="E74" s="106" t="s">
        <v>53</v>
      </c>
      <c r="F74" s="104" t="s">
        <v>49</v>
      </c>
      <c r="G74" s="103">
        <v>53300.6</v>
      </c>
      <c r="H74" s="18" t="s">
        <v>7</v>
      </c>
      <c r="I74" s="23">
        <v>239301</v>
      </c>
      <c r="J74" s="24" t="s">
        <v>8</v>
      </c>
    </row>
    <row r="75" spans="1:10" ht="25.5" x14ac:dyDescent="0.35">
      <c r="A75" s="62">
        <v>831</v>
      </c>
      <c r="B75" s="125">
        <v>45600</v>
      </c>
      <c r="C75" s="127"/>
      <c r="D75" s="104">
        <v>132346132</v>
      </c>
      <c r="E75" s="104" t="s">
        <v>67</v>
      </c>
      <c r="F75" s="104" t="s">
        <v>16</v>
      </c>
      <c r="G75" s="105">
        <v>14526.2</v>
      </c>
      <c r="H75" s="18" t="s">
        <v>7</v>
      </c>
      <c r="I75" s="19">
        <v>237203</v>
      </c>
      <c r="J75" s="24" t="s">
        <v>8</v>
      </c>
    </row>
    <row r="76" spans="1:10" ht="25.5" x14ac:dyDescent="0.25">
      <c r="A76" s="34">
        <v>486</v>
      </c>
      <c r="B76" s="144" t="s">
        <v>113</v>
      </c>
      <c r="C76" s="97"/>
      <c r="D76" s="21">
        <v>130299633</v>
      </c>
      <c r="E76" s="21" t="s">
        <v>48</v>
      </c>
      <c r="F76" s="17" t="s">
        <v>49</v>
      </c>
      <c r="G76" s="63">
        <v>27529.4</v>
      </c>
      <c r="H76" s="22" t="s">
        <v>7</v>
      </c>
      <c r="I76" s="23">
        <v>239301</v>
      </c>
      <c r="J76" s="71" t="s">
        <v>8</v>
      </c>
    </row>
    <row r="77" spans="1:10" ht="25.5" x14ac:dyDescent="0.25">
      <c r="A77" s="121">
        <v>483</v>
      </c>
      <c r="B77" s="128" t="s">
        <v>52</v>
      </c>
      <c r="C77" s="129"/>
      <c r="D77" s="28">
        <v>130299633</v>
      </c>
      <c r="E77" s="28" t="s">
        <v>48</v>
      </c>
      <c r="F77" s="104" t="s">
        <v>49</v>
      </c>
      <c r="G77" s="29">
        <v>13662.04</v>
      </c>
      <c r="H77" s="22" t="s">
        <v>7</v>
      </c>
      <c r="I77" s="23">
        <v>239301</v>
      </c>
      <c r="J77" s="71" t="s">
        <v>8</v>
      </c>
    </row>
    <row r="78" spans="1:10" ht="25.5" x14ac:dyDescent="0.25">
      <c r="A78" s="121">
        <v>168</v>
      </c>
      <c r="B78" s="128">
        <v>45386</v>
      </c>
      <c r="C78" s="128"/>
      <c r="D78" s="26">
        <v>131060031</v>
      </c>
      <c r="E78" s="26" t="s">
        <v>20</v>
      </c>
      <c r="F78" s="26" t="s">
        <v>21</v>
      </c>
      <c r="G78" s="130">
        <v>97055</v>
      </c>
      <c r="H78" s="69" t="s">
        <v>7</v>
      </c>
      <c r="I78" s="70">
        <v>222201</v>
      </c>
      <c r="J78" s="71" t="s">
        <v>8</v>
      </c>
    </row>
    <row r="79" spans="1:10" ht="25.5" x14ac:dyDescent="0.25">
      <c r="A79" s="131">
        <v>169</v>
      </c>
      <c r="B79" s="128">
        <v>45630</v>
      </c>
      <c r="C79" s="132"/>
      <c r="D79" s="26">
        <v>131060031</v>
      </c>
      <c r="E79" s="26" t="s">
        <v>20</v>
      </c>
      <c r="F79" s="26" t="s">
        <v>21</v>
      </c>
      <c r="G79" s="130">
        <v>142160.5</v>
      </c>
      <c r="H79" s="69" t="s">
        <v>7</v>
      </c>
      <c r="I79" s="70">
        <v>222201</v>
      </c>
      <c r="J79" s="71" t="s">
        <v>8</v>
      </c>
    </row>
    <row r="80" spans="1:10" ht="15.75" x14ac:dyDescent="0.25">
      <c r="A80" s="81"/>
      <c r="B80" s="81"/>
      <c r="C80" s="81"/>
      <c r="D80" s="81"/>
      <c r="E80" s="115"/>
      <c r="F80" s="82" t="s">
        <v>14</v>
      </c>
      <c r="G80" s="83">
        <f>SUM(G67:G79)</f>
        <v>614796.21</v>
      </c>
      <c r="H80" s="81"/>
      <c r="I80" s="81"/>
      <c r="J80" s="81"/>
    </row>
    <row r="81" spans="1:10" x14ac:dyDescent="0.25">
      <c r="A81" s="68"/>
      <c r="B81" s="116"/>
      <c r="C81" s="116"/>
      <c r="D81" s="68"/>
      <c r="E81" s="68"/>
      <c r="F81" s="117"/>
      <c r="G81" s="118"/>
      <c r="H81" s="69"/>
      <c r="I81" s="70"/>
      <c r="J81" s="71"/>
    </row>
    <row r="82" spans="1:10" x14ac:dyDescent="0.25">
      <c r="A82" s="119"/>
      <c r="B82" s="119"/>
      <c r="C82" s="119"/>
      <c r="D82" s="119"/>
      <c r="E82" s="119"/>
      <c r="F82" s="119"/>
      <c r="G82" s="120"/>
      <c r="H82" s="119"/>
      <c r="I82" s="119"/>
      <c r="J82" s="119"/>
    </row>
    <row r="83" spans="1:10" ht="21" x14ac:dyDescent="0.35">
      <c r="A83" s="147" t="s">
        <v>59</v>
      </c>
      <c r="B83" s="147"/>
      <c r="C83" s="147"/>
      <c r="D83" s="147"/>
      <c r="E83" s="147"/>
      <c r="F83" s="147"/>
      <c r="G83" s="147"/>
      <c r="H83" s="147"/>
      <c r="I83" s="147"/>
      <c r="J83" s="147"/>
    </row>
    <row r="84" spans="1:10" x14ac:dyDescent="0.25">
      <c r="A84" s="34"/>
      <c r="B84" s="64"/>
      <c r="C84" s="97"/>
      <c r="D84" s="20"/>
      <c r="E84" s="20"/>
      <c r="F84" s="17"/>
      <c r="G84" s="63"/>
      <c r="H84" s="22"/>
      <c r="I84" s="23"/>
      <c r="J84" s="20"/>
    </row>
    <row r="85" spans="1:10" ht="25.5" x14ac:dyDescent="0.25">
      <c r="A85" s="34">
        <v>717</v>
      </c>
      <c r="B85" s="64" t="s">
        <v>115</v>
      </c>
      <c r="C85" s="143"/>
      <c r="D85" s="20">
        <v>131899773</v>
      </c>
      <c r="E85" s="20" t="s">
        <v>117</v>
      </c>
      <c r="F85" s="17" t="s">
        <v>49</v>
      </c>
      <c r="G85" s="142">
        <v>44699.58</v>
      </c>
      <c r="H85" s="18" t="s">
        <v>7</v>
      </c>
      <c r="I85" s="23">
        <v>239301</v>
      </c>
      <c r="J85" s="24" t="s">
        <v>8</v>
      </c>
    </row>
    <row r="86" spans="1:10" ht="25.5" x14ac:dyDescent="0.35">
      <c r="A86" s="75">
        <v>331</v>
      </c>
      <c r="B86" s="88" t="s">
        <v>71</v>
      </c>
      <c r="C86" s="98"/>
      <c r="D86" s="20">
        <v>130751196</v>
      </c>
      <c r="E86" s="20" t="s">
        <v>105</v>
      </c>
      <c r="F86" s="21" t="s">
        <v>106</v>
      </c>
      <c r="G86" s="63">
        <v>44320</v>
      </c>
      <c r="H86" s="22" t="s">
        <v>7</v>
      </c>
      <c r="I86" s="23">
        <v>237102</v>
      </c>
      <c r="J86" s="20" t="s">
        <v>8</v>
      </c>
    </row>
    <row r="87" spans="1:10" ht="25.5" x14ac:dyDescent="0.35">
      <c r="A87" s="124">
        <v>81413</v>
      </c>
      <c r="B87" s="133">
        <v>45600</v>
      </c>
      <c r="C87" s="134"/>
      <c r="D87" s="28">
        <v>130689164</v>
      </c>
      <c r="E87" s="28" t="s">
        <v>93</v>
      </c>
      <c r="F87" s="102" t="s">
        <v>94</v>
      </c>
      <c r="G87" s="29">
        <v>25000</v>
      </c>
      <c r="H87" s="22" t="s">
        <v>7</v>
      </c>
      <c r="I87" s="23">
        <v>237101</v>
      </c>
      <c r="J87" s="65" t="s">
        <v>8</v>
      </c>
    </row>
    <row r="88" spans="1:10" ht="25.5" x14ac:dyDescent="0.25">
      <c r="A88" s="135">
        <v>612</v>
      </c>
      <c r="B88" s="125" t="s">
        <v>54</v>
      </c>
      <c r="C88" s="136"/>
      <c r="D88" s="137">
        <v>101632526</v>
      </c>
      <c r="E88" s="137" t="s">
        <v>41</v>
      </c>
      <c r="F88" s="137" t="s">
        <v>42</v>
      </c>
      <c r="G88" s="138">
        <v>66000</v>
      </c>
      <c r="H88" s="85" t="s">
        <v>7</v>
      </c>
      <c r="I88" s="86">
        <v>239302</v>
      </c>
      <c r="J88" s="24" t="s">
        <v>8</v>
      </c>
    </row>
    <row r="89" spans="1:10" ht="25.5" x14ac:dyDescent="0.25">
      <c r="A89" s="106">
        <v>831</v>
      </c>
      <c r="B89" s="139">
        <v>45600</v>
      </c>
      <c r="C89" s="140"/>
      <c r="D89" s="104">
        <v>132346132</v>
      </c>
      <c r="E89" s="104" t="s">
        <v>67</v>
      </c>
      <c r="F89" s="104" t="s">
        <v>16</v>
      </c>
      <c r="G89" s="105">
        <v>14526.2</v>
      </c>
      <c r="H89" s="18" t="s">
        <v>7</v>
      </c>
      <c r="I89" s="19">
        <v>237203</v>
      </c>
      <c r="J89" s="24" t="s">
        <v>8</v>
      </c>
    </row>
    <row r="90" spans="1:10" ht="16.5" thickBot="1" x14ac:dyDescent="0.3">
      <c r="A90" s="62"/>
      <c r="B90" s="62"/>
      <c r="C90" s="62"/>
      <c r="D90" s="62"/>
      <c r="E90" s="62"/>
      <c r="F90" s="67" t="s">
        <v>14</v>
      </c>
      <c r="G90" s="96" t="e">
        <f>G84+#REF!+G86+G87+G88+G89</f>
        <v>#REF!</v>
      </c>
      <c r="H90" s="62"/>
      <c r="I90" s="62"/>
      <c r="J90" s="62"/>
    </row>
    <row r="91" spans="1:10" ht="15.75" thickTop="1" x14ac:dyDescent="0.25"/>
    <row r="92" spans="1:10" x14ac:dyDescent="0.25">
      <c r="C92" s="58"/>
      <c r="D92" s="56"/>
      <c r="F92" t="s">
        <v>27</v>
      </c>
    </row>
    <row r="93" spans="1:10" x14ac:dyDescent="0.25">
      <c r="B93"/>
      <c r="C93"/>
      <c r="D93" s="57"/>
      <c r="G93"/>
    </row>
    <row r="98" spans="3:4" x14ac:dyDescent="0.25">
      <c r="C98" s="12" t="s">
        <v>28</v>
      </c>
      <c r="D98" s="13"/>
    </row>
    <row r="99" spans="3:4" x14ac:dyDescent="0.25">
      <c r="C99" s="14" t="s">
        <v>103</v>
      </c>
      <c r="D99" s="10"/>
    </row>
    <row r="2067" spans="7:7" x14ac:dyDescent="0.25">
      <c r="G2067" s="2">
        <v>0</v>
      </c>
    </row>
  </sheetData>
  <mergeCells count="9">
    <mergeCell ref="A83:J83"/>
    <mergeCell ref="A65:J65"/>
    <mergeCell ref="A6:J6"/>
    <mergeCell ref="A5:J5"/>
    <mergeCell ref="A7:J7"/>
    <mergeCell ref="A55:J55"/>
    <mergeCell ref="A59:J59"/>
    <mergeCell ref="A8:J8"/>
    <mergeCell ref="A12:J12"/>
  </mergeCells>
  <phoneticPr fontId="11" type="noConversion"/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G1"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CTAS POR PAGAR JUNIO 2023</vt:lpstr>
      <vt:lpstr>Hoja1</vt:lpstr>
      <vt:lpstr>Hoja2</vt:lpstr>
      <vt:lpstr>'CTAS POR PAGAR JUNIO 2023'!Títulos_a_imprimir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Luciano</dc:creator>
  <cp:lastModifiedBy>Contabilidad</cp:lastModifiedBy>
  <cp:lastPrinted>2024-04-17T15:17:57Z</cp:lastPrinted>
  <dcterms:created xsi:type="dcterms:W3CDTF">2020-03-03T13:32:30Z</dcterms:created>
  <dcterms:modified xsi:type="dcterms:W3CDTF">2024-06-06T14:24:26Z</dcterms:modified>
</cp:coreProperties>
</file>