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Contabilidad\Desktop\OAI\2024\MAYO\"/>
    </mc:Choice>
  </mc:AlternateContent>
  <bookViews>
    <workbookView xWindow="0" yWindow="0" windowWidth="20490" windowHeight="7755"/>
  </bookViews>
  <sheets>
    <sheet name="MAYO" sheetId="52" r:id="rId1"/>
    <sheet name="MAYO 2024" sheetId="65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65" l="1"/>
  <c r="G54" i="52"/>
  <c r="G28" i="65" s="1"/>
  <c r="G29" i="65" s="1"/>
  <c r="G52" i="52" l="1"/>
  <c r="G38" i="52"/>
  <c r="G28" i="52"/>
  <c r="G24" i="52"/>
  <c r="G16" i="52"/>
  <c r="G25" i="65" l="1"/>
  <c r="G26" i="65" s="1"/>
  <c r="G32" i="52"/>
  <c r="G40" i="52" l="1"/>
  <c r="G58" i="52" s="1"/>
  <c r="G32" i="65" s="1"/>
  <c r="G34" i="65" s="1"/>
  <c r="G15" i="65"/>
  <c r="G20" i="65" s="1"/>
  <c r="G60" i="52" l="1"/>
</calcChain>
</file>

<file path=xl/sharedStrings.xml><?xml version="1.0" encoding="utf-8"?>
<sst xmlns="http://schemas.openxmlformats.org/spreadsheetml/2006/main" count="56" uniqueCount="39">
  <si>
    <t>SERVICIO NACIONAL DE SALUD</t>
  </si>
  <si>
    <t>Balance General</t>
  </si>
  <si>
    <t>(VALORES EN RD$)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</si>
  <si>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</si>
  <si>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</si>
  <si>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</si>
  <si>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</si>
  <si>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</si>
  <si>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</si>
  <si>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</si>
  <si>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</si>
  <si>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</si>
  <si>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</si>
  <si>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</si>
  <si>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</si>
  <si>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</si>
  <si>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</si>
  <si>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</si>
  <si>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INVENTARIO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</si>
  <si>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</si>
  <si>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</si>
  <si>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</si>
  <si>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</si>
  <si>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</si>
  <si>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</si>
  <si>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>HOSPITAL DE ENGOMBE</t>
  </si>
  <si>
    <t>CUENTAS POR COBRAR A CORTO PLAZO</t>
  </si>
  <si>
    <t>CAJA CHICA</t>
  </si>
  <si>
    <t>FONDO OPERATOVO</t>
  </si>
  <si>
    <t>VENTA DE SERVICIOS</t>
  </si>
  <si>
    <t>ANTICIPOS FINANCIEROS</t>
  </si>
  <si>
    <t>CUENTA COLECTORA SERVICIOS DIRECTOS</t>
  </si>
  <si>
    <t>SERVICIO NACIONAL DE SALUD (SENASA )</t>
  </si>
  <si>
    <t>CUENTAS POR COBRAR A LARGO PLAZO</t>
  </si>
  <si>
    <t>CUENTA POR PAGAR PROVEEDORES CORTO PLAZO</t>
  </si>
  <si>
    <t>LIC. NEREYDA ROMERO</t>
  </si>
  <si>
    <t>AUX. DE CONTABILIDAD</t>
  </si>
  <si>
    <t>AL 31 de Mayo  2024</t>
  </si>
  <si>
    <t>AL 31 de Mayo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</si>
</sst>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 applyBorder="1"/>
    <xf numFmtId="0" fontId="3" fillId="0" borderId="0" xfId="0" applyFont="1" applyBorder="1"/>
    <xf numFmtId="43" fontId="3" fillId="0" borderId="0" xfId="1" applyFont="1"/>
    <xf numFmtId="0" fontId="9" fillId="0" borderId="0" xfId="0" applyFont="1" applyFill="1"/>
    <xf numFmtId="0" fontId="3" fillId="0" borderId="0" xfId="0" applyFont="1" applyFill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43" fontId="3" fillId="3" borderId="0" xfId="1" applyFont="1" applyFill="1"/>
    <xf numFmtId="43" fontId="0" fillId="3" borderId="0" xfId="1" applyFont="1" applyFill="1"/>
    <xf numFmtId="0" fontId="13" fillId="0" borderId="0" xfId="0" applyFont="1"/>
    <xf numFmtId="43" fontId="14" fillId="3" borderId="0" xfId="1" applyFont="1" applyFill="1"/>
    <xf numFmtId="0" fontId="4" fillId="0" borderId="0" xfId="0" applyFont="1"/>
    <xf numFmtId="43" fontId="12" fillId="3" borderId="0" xfId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3" borderId="0" xfId="0" applyFont="1" applyFill="1"/>
    <xf numFmtId="43" fontId="8" fillId="3" borderId="0" xfId="1" applyFont="1" applyFill="1"/>
    <xf numFmtId="43" fontId="15" fillId="3" borderId="0" xfId="1" applyFont="1" applyFill="1"/>
    <xf numFmtId="43" fontId="7" fillId="3" borderId="0" xfId="1" applyFont="1" applyFill="1"/>
    <xf numFmtId="0" fontId="3" fillId="3" borderId="0" xfId="0" applyFont="1" applyFill="1"/>
    <xf numFmtId="0" fontId="12" fillId="0" borderId="0" xfId="0" applyFont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1</xdr:row>
      <xdr:rowOff>38100</xdr:rowOff>
    </xdr:from>
    <xdr:to>
      <xdr:col>5</xdr:col>
      <xdr:colOff>533400</xdr:colOff>
      <xdr:row>4</xdr:row>
      <xdr:rowOff>94542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2125" y="228600"/>
          <a:ext cx="2581275" cy="627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161925</xdr:rowOff>
    </xdr:from>
    <xdr:to>
      <xdr:col>5</xdr:col>
      <xdr:colOff>59094</xdr:colOff>
      <xdr:row>3</xdr:row>
      <xdr:rowOff>142875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8325" y="161925"/>
          <a:ext cx="2030769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69"/>
  <sheetViews>
    <sheetView tabSelected="1" workbookViewId="0">
      <selection activeCell="B58" sqref="B58"/>
    </sheetView>
  </sheetViews>
  <sheetFormatPr baseColWidth="10" defaultRowHeight="15" x14ac:dyDescent="0.25"/>
  <cols>
    <col min="7" max="7" width="17.42578125" customWidth="1"/>
  </cols>
  <sheetData>
    <row r="6" spans="1:7" ht="23.25" x14ac:dyDescent="0.35">
      <c r="A6" s="35" t="s">
        <v>0</v>
      </c>
      <c r="B6" s="35"/>
      <c r="C6" s="35"/>
      <c r="D6" s="35"/>
      <c r="E6" s="35"/>
      <c r="F6" s="35"/>
      <c r="G6" s="35"/>
    </row>
    <row r="7" spans="1:7" ht="15.75" x14ac:dyDescent="0.25">
      <c r="A7" s="36" t="s">
        <v>25</v>
      </c>
      <c r="B7" s="36"/>
      <c r="C7" s="36"/>
      <c r="D7" s="36"/>
      <c r="E7" s="36"/>
      <c r="F7" s="36"/>
      <c r="G7" s="36"/>
    </row>
    <row r="8" spans="1:7" x14ac:dyDescent="0.25">
      <c r="A8" s="37" t="s">
        <v>24</v>
      </c>
      <c r="B8" s="37"/>
      <c r="C8" s="37"/>
      <c r="D8" s="37"/>
      <c r="E8" s="37"/>
      <c r="F8" s="37"/>
      <c r="G8" s="37"/>
    </row>
    <row r="9" spans="1:7" ht="18.75" x14ac:dyDescent="0.3">
      <c r="A9" s="38" t="s">
        <v>1</v>
      </c>
      <c r="B9" s="38"/>
      <c r="C9" s="38"/>
      <c r="D9" s="38"/>
      <c r="E9" s="38"/>
      <c r="F9" s="38"/>
      <c r="G9" s="38"/>
    </row>
    <row r="10" spans="1:7" x14ac:dyDescent="0.25">
      <c r="A10" s="37" t="s">
        <v>37</v>
      </c>
      <c r="B10" s="37"/>
      <c r="C10" s="37"/>
      <c r="D10" s="37"/>
      <c r="E10" s="37"/>
      <c r="F10" s="37"/>
      <c r="G10" s="37"/>
    </row>
    <row r="11" spans="1:7" x14ac:dyDescent="0.25">
      <c r="A11" s="34" t="s">
        <v>2</v>
      </c>
      <c r="B11" s="34"/>
      <c r="C11" s="34"/>
      <c r="D11" s="34"/>
      <c r="E11" s="34"/>
      <c r="F11" s="34"/>
      <c r="G11" s="34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7" t="s">
        <v>4</v>
      </c>
      <c r="B14" s="6"/>
      <c r="C14" s="1"/>
      <c r="D14" s="1"/>
      <c r="E14" s="1"/>
      <c r="F14" s="1"/>
      <c r="G14" s="1"/>
    </row>
    <row r="15" spans="1:7" x14ac:dyDescent="0.25">
      <c r="A15" s="9"/>
      <c r="B15" s="10"/>
      <c r="C15" s="1"/>
      <c r="D15" s="1"/>
      <c r="E15" s="1"/>
      <c r="F15" s="1"/>
      <c r="G15" s="1"/>
    </row>
    <row r="16" spans="1:7" x14ac:dyDescent="0.25">
      <c r="A16" s="22" t="s">
        <v>19</v>
      </c>
      <c r="B16" s="22"/>
      <c r="C16" s="22"/>
      <c r="D16" s="22"/>
      <c r="E16" s="22"/>
      <c r="F16" s="22"/>
      <c r="G16" s="23">
        <f>G17+G18+G19+G20+G21+G22</f>
        <v>452417.81000000006</v>
      </c>
    </row>
    <row r="17" spans="1:7" x14ac:dyDescent="0.25">
      <c r="A17" s="1" t="s">
        <v>27</v>
      </c>
      <c r="B17" s="1"/>
      <c r="C17" s="1"/>
      <c r="D17" s="1"/>
      <c r="E17" s="1"/>
      <c r="F17" s="1"/>
      <c r="G17" s="19">
        <v>9670</v>
      </c>
    </row>
    <row r="18" spans="1:7" x14ac:dyDescent="0.25">
      <c r="A18" s="1" t="s">
        <v>32</v>
      </c>
      <c r="B18" s="1"/>
      <c r="C18" s="1"/>
      <c r="D18" s="1"/>
      <c r="E18" s="1"/>
      <c r="F18" s="1"/>
      <c r="G18" s="19">
        <v>436282.53</v>
      </c>
    </row>
    <row r="19" spans="1:7" x14ac:dyDescent="0.25">
      <c r="A19" s="1" t="s">
        <v>28</v>
      </c>
      <c r="B19" s="1"/>
      <c r="C19" s="1"/>
      <c r="D19" s="1"/>
      <c r="E19" s="1"/>
      <c r="F19" s="1"/>
      <c r="G19" s="19">
        <v>6465.28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9">
        <v>0</v>
      </c>
    </row>
    <row r="21" spans="1:7" x14ac:dyDescent="0.25">
      <c r="A21" s="1" t="s">
        <v>30</v>
      </c>
      <c r="B21" s="1"/>
      <c r="C21" s="1"/>
      <c r="D21" s="1"/>
      <c r="E21" s="1"/>
      <c r="F21" s="1"/>
      <c r="G21" s="19">
        <v>0</v>
      </c>
    </row>
    <row r="22" spans="1:7" x14ac:dyDescent="0.25">
      <c r="A22" s="1" t="s">
        <v>31</v>
      </c>
      <c r="B22" s="1"/>
      <c r="C22" s="1"/>
      <c r="D22" s="1"/>
      <c r="E22" s="1"/>
      <c r="F22" s="1"/>
      <c r="G22" s="19">
        <v>0</v>
      </c>
    </row>
    <row r="23" spans="1:7" x14ac:dyDescent="0.25">
      <c r="A23" s="1"/>
      <c r="B23" s="1"/>
      <c r="C23" s="1"/>
      <c r="D23" s="1"/>
      <c r="E23" s="1"/>
      <c r="F23" s="1"/>
      <c r="G23" s="19"/>
    </row>
    <row r="24" spans="1:7" x14ac:dyDescent="0.25">
      <c r="A24" s="24" t="s">
        <v>20</v>
      </c>
      <c r="B24" s="24"/>
      <c r="C24" s="24"/>
      <c r="D24" s="24"/>
      <c r="E24" s="24"/>
      <c r="F24" s="24"/>
      <c r="G24" s="25">
        <f>SUM(G25:G27)</f>
        <v>6644064</v>
      </c>
    </row>
    <row r="25" spans="1:7" x14ac:dyDescent="0.25">
      <c r="A25" s="1" t="s">
        <v>26</v>
      </c>
      <c r="B25" s="1"/>
      <c r="C25" s="1"/>
      <c r="D25" s="1"/>
      <c r="E25" s="1"/>
      <c r="F25" s="1"/>
      <c r="G25" s="19">
        <v>6644064</v>
      </c>
    </row>
    <row r="26" spans="1:7" x14ac:dyDescent="0.25">
      <c r="A26" s="1" t="s">
        <v>33</v>
      </c>
      <c r="B26" s="1"/>
      <c r="C26" s="1"/>
      <c r="D26" s="1"/>
      <c r="E26" s="1"/>
      <c r="F26" s="1"/>
      <c r="G26" s="19">
        <v>0</v>
      </c>
    </row>
    <row r="27" spans="1:7" x14ac:dyDescent="0.25">
      <c r="A27" s="1"/>
      <c r="B27" s="1"/>
      <c r="C27" s="1"/>
      <c r="D27" s="1"/>
      <c r="E27" s="1"/>
      <c r="F27" s="1"/>
      <c r="G27" s="19">
        <v>0</v>
      </c>
    </row>
    <row r="28" spans="1:7" x14ac:dyDescent="0.25">
      <c r="A28" s="22" t="s">
        <v>18</v>
      </c>
      <c r="B28" s="22"/>
      <c r="C28" s="22"/>
      <c r="D28" s="22"/>
      <c r="E28" s="22"/>
      <c r="F28" s="22"/>
      <c r="G28" s="23">
        <f>G29+G30+G31</f>
        <v>3164947.56</v>
      </c>
    </row>
    <row r="29" spans="1:7" x14ac:dyDescent="0.25">
      <c r="A29" s="1" t="s">
        <v>16</v>
      </c>
      <c r="B29" s="1"/>
      <c r="C29" s="1"/>
      <c r="D29" s="1"/>
      <c r="E29" s="1"/>
      <c r="F29" s="1"/>
      <c r="G29" s="19">
        <v>481542.77</v>
      </c>
    </row>
    <row r="30" spans="1:7" x14ac:dyDescent="0.25">
      <c r="A30" s="1" t="s">
        <v>15</v>
      </c>
      <c r="B30" s="1"/>
      <c r="C30" s="1"/>
      <c r="D30" s="1"/>
      <c r="E30" s="1"/>
      <c r="F30" s="1"/>
      <c r="G30" s="20">
        <v>1610042.87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19">
        <v>1073361.9199999999</v>
      </c>
    </row>
    <row r="32" spans="1:7" ht="15.75" x14ac:dyDescent="0.25">
      <c r="A32" s="8" t="s">
        <v>5</v>
      </c>
      <c r="B32" s="4"/>
      <c r="C32" s="4"/>
      <c r="D32" s="4"/>
      <c r="E32" s="4"/>
      <c r="F32" s="4"/>
      <c r="G32" s="15">
        <f>G16+G28+G24</f>
        <v>10261429.370000001</v>
      </c>
    </row>
    <row r="33" spans="1:7" x14ac:dyDescent="0.25">
      <c r="A33" s="12"/>
      <c r="B33" s="13"/>
      <c r="C33" s="13"/>
      <c r="D33" s="13"/>
      <c r="E33" s="13"/>
      <c r="F33" s="13"/>
      <c r="G33" s="14"/>
    </row>
    <row r="34" spans="1:7" ht="15.75" x14ac:dyDescent="0.25">
      <c r="A34" s="5" t="s">
        <v>14</v>
      </c>
      <c r="B34" s="4"/>
      <c r="C34" s="4"/>
      <c r="D34" s="4"/>
      <c r="E34" s="4"/>
      <c r="F34" s="4"/>
      <c r="G34" s="4"/>
    </row>
    <row r="35" spans="1:7" x14ac:dyDescent="0.25">
      <c r="A35" s="1"/>
      <c r="B35" s="1"/>
      <c r="C35" s="1"/>
      <c r="D35" s="1"/>
      <c r="E35" s="1"/>
      <c r="F35" s="1"/>
      <c r="G35" s="11"/>
    </row>
    <row r="36" spans="1:7" x14ac:dyDescent="0.25">
      <c r="A36" s="1" t="s">
        <v>6</v>
      </c>
      <c r="B36" s="1"/>
      <c r="C36" s="1"/>
      <c r="D36" s="1"/>
      <c r="E36" s="1"/>
      <c r="F36" s="1"/>
      <c r="G36" s="21">
        <v>0</v>
      </c>
    </row>
    <row r="37" spans="1:7" x14ac:dyDescent="0.25">
      <c r="A37" s="1"/>
      <c r="B37" s="1"/>
      <c r="C37" s="1"/>
      <c r="D37" s="1"/>
      <c r="E37" s="1"/>
      <c r="F37" s="1"/>
      <c r="G37" s="11"/>
    </row>
    <row r="38" spans="1:7" ht="15.75" x14ac:dyDescent="0.25">
      <c r="A38" s="8" t="s">
        <v>7</v>
      </c>
      <c r="B38" s="4"/>
      <c r="C38" s="4"/>
      <c r="D38" s="4"/>
      <c r="E38" s="4"/>
      <c r="F38" s="4"/>
      <c r="G38" s="15">
        <f>G36</f>
        <v>0</v>
      </c>
    </row>
    <row r="39" spans="1:7" x14ac:dyDescent="0.25">
      <c r="A39" s="1"/>
      <c r="B39" s="1"/>
      <c r="C39" s="1"/>
      <c r="D39" s="1"/>
      <c r="E39" s="1"/>
      <c r="F39" s="1"/>
      <c r="G39" s="1"/>
    </row>
    <row r="40" spans="1:7" ht="16.5" thickBot="1" x14ac:dyDescent="0.3">
      <c r="A40" s="8" t="s">
        <v>13</v>
      </c>
      <c r="B40" s="4"/>
      <c r="C40" s="4"/>
      <c r="D40" s="4"/>
      <c r="E40" s="4"/>
      <c r="F40" s="4"/>
      <c r="G40" s="17">
        <f>G32+G38</f>
        <v>10261429.370000001</v>
      </c>
    </row>
    <row r="41" spans="1:7" ht="15.75" thickTop="1" x14ac:dyDescent="0.25">
      <c r="A41" s="1"/>
      <c r="B41" s="1"/>
      <c r="C41" s="1"/>
      <c r="D41" s="1"/>
      <c r="E41" s="1"/>
      <c r="F41" s="1"/>
      <c r="G41" s="1"/>
    </row>
    <row r="42" spans="1:7" ht="15.75" x14ac:dyDescent="0.25">
      <c r="A42" s="5" t="s">
        <v>8</v>
      </c>
      <c r="B42" s="4"/>
      <c r="C42" s="4"/>
      <c r="D42" s="4"/>
      <c r="E42" s="4"/>
      <c r="F42" s="4"/>
      <c r="G42" s="4"/>
    </row>
    <row r="43" spans="1:7" x14ac:dyDescent="0.25">
      <c r="A43" s="9"/>
      <c r="B43" s="10"/>
      <c r="C43" s="1"/>
      <c r="D43" s="1"/>
      <c r="E43" s="1"/>
      <c r="F43" s="1"/>
      <c r="G43" s="1"/>
    </row>
    <row r="44" spans="1:7" x14ac:dyDescent="0.25">
      <c r="A44" s="9"/>
      <c r="B44" s="10"/>
      <c r="C44" s="1"/>
      <c r="D44" s="1"/>
      <c r="E44" s="1"/>
      <c r="F44" s="1"/>
      <c r="G44" s="1"/>
    </row>
    <row r="45" spans="1:7" x14ac:dyDescent="0.25">
      <c r="A45" s="9"/>
      <c r="B45" s="10"/>
      <c r="C45" s="1"/>
      <c r="D45" s="1"/>
      <c r="E45" s="1"/>
      <c r="F45" s="1"/>
      <c r="G45" s="1"/>
    </row>
    <row r="46" spans="1:7" x14ac:dyDescent="0.25">
      <c r="A46" s="9"/>
      <c r="B46" s="10"/>
      <c r="C46" s="1"/>
      <c r="D46" s="1"/>
      <c r="E46" s="1"/>
      <c r="F46" s="1"/>
      <c r="G46" s="1"/>
    </row>
    <row r="47" spans="1:7" x14ac:dyDescent="0.25">
      <c r="A47" s="9"/>
      <c r="B47" s="10"/>
      <c r="C47" s="1"/>
      <c r="D47" s="1"/>
      <c r="E47" s="1"/>
      <c r="F47" s="1"/>
      <c r="G47" s="1"/>
    </row>
    <row r="48" spans="1:7" x14ac:dyDescent="0.25">
      <c r="A48" s="9"/>
      <c r="B48" s="10"/>
      <c r="C48" s="1"/>
      <c r="D48" s="1"/>
      <c r="E48" s="1"/>
      <c r="F48" s="1"/>
      <c r="G48" s="1"/>
    </row>
    <row r="49" spans="1:7" x14ac:dyDescent="0.25">
      <c r="A49" s="9" t="s">
        <v>9</v>
      </c>
      <c r="B49" s="10"/>
      <c r="C49" s="1"/>
      <c r="D49" s="1"/>
      <c r="E49" s="1"/>
      <c r="F49" s="1"/>
      <c r="G49" s="1"/>
    </row>
    <row r="50" spans="1:7" x14ac:dyDescent="0.25">
      <c r="A50" s="1" t="s">
        <v>34</v>
      </c>
      <c r="B50" s="1"/>
      <c r="C50" s="1"/>
      <c r="D50" s="1"/>
      <c r="E50" s="1"/>
      <c r="F50" s="1"/>
      <c r="G50" s="19">
        <v>5160239</v>
      </c>
    </row>
    <row r="51" spans="1:7" x14ac:dyDescent="0.25">
      <c r="A51" s="1"/>
      <c r="B51" s="1"/>
      <c r="C51" s="1"/>
      <c r="D51" s="1"/>
      <c r="E51" s="1"/>
      <c r="F51" s="1"/>
      <c r="G51" s="11"/>
    </row>
    <row r="52" spans="1:7" ht="15.75" x14ac:dyDescent="0.25">
      <c r="A52" s="8" t="s">
        <v>10</v>
      </c>
      <c r="B52" s="8"/>
      <c r="C52" s="8"/>
      <c r="D52" s="8"/>
      <c r="E52" s="8"/>
      <c r="F52" s="8"/>
      <c r="G52" s="16">
        <f>G50</f>
        <v>5160239</v>
      </c>
    </row>
    <row r="53" spans="1:7" ht="15.75" x14ac:dyDescent="0.25">
      <c r="A53" s="28"/>
      <c r="B53" s="28"/>
      <c r="C53" s="28"/>
      <c r="D53" s="28"/>
      <c r="E53" s="28"/>
      <c r="F53" s="28"/>
      <c r="G53" s="29"/>
    </row>
    <row r="54" spans="1:7" ht="15.75" x14ac:dyDescent="0.25">
      <c r="A54" s="8" t="s">
        <v>21</v>
      </c>
      <c r="B54" s="8"/>
      <c r="C54" s="8"/>
      <c r="D54" s="8"/>
      <c r="E54" s="8"/>
      <c r="F54" s="8"/>
      <c r="G54" s="16">
        <f>G55</f>
        <v>4692723</v>
      </c>
    </row>
    <row r="55" spans="1:7" ht="15.75" x14ac:dyDescent="0.25">
      <c r="A55" s="28" t="s">
        <v>22</v>
      </c>
      <c r="B55" s="28"/>
      <c r="C55" s="28"/>
      <c r="D55" s="28"/>
      <c r="E55" s="28"/>
      <c r="F55" s="28"/>
      <c r="G55" s="30">
        <v>4692723</v>
      </c>
    </row>
    <row r="56" spans="1:7" ht="15.75" x14ac:dyDescent="0.25">
      <c r="A56" s="28"/>
      <c r="B56" s="28"/>
      <c r="C56" s="28"/>
      <c r="D56" s="28"/>
      <c r="E56" s="28"/>
      <c r="F56" s="28"/>
      <c r="G56" s="29"/>
    </row>
    <row r="57" spans="1:7" x14ac:dyDescent="0.25">
      <c r="A57" s="1"/>
      <c r="B57" s="1"/>
      <c r="C57" s="1"/>
      <c r="D57" s="1"/>
      <c r="E57" s="1"/>
      <c r="F57" s="1"/>
      <c r="G57" s="11"/>
    </row>
    <row r="58" spans="1:7" x14ac:dyDescent="0.25">
      <c r="A58" s="1" t="s">
        <v>11</v>
      </c>
      <c r="B58" s="1"/>
      <c r="C58" s="1"/>
      <c r="D58" s="1"/>
      <c r="E58" s="1"/>
      <c r="F58" s="1"/>
      <c r="G58" s="18">
        <f>G40-G52-G54</f>
        <v>408467.37000000104</v>
      </c>
    </row>
    <row r="59" spans="1:7" x14ac:dyDescent="0.25">
      <c r="A59" s="1"/>
      <c r="B59" s="1"/>
      <c r="C59" s="1"/>
      <c r="D59" s="1"/>
      <c r="E59" s="1"/>
      <c r="F59" s="1"/>
      <c r="G59" s="11"/>
    </row>
    <row r="60" spans="1:7" ht="16.5" thickBot="1" x14ac:dyDescent="0.3">
      <c r="A60" s="8" t="s">
        <v>12</v>
      </c>
      <c r="B60" s="4"/>
      <c r="C60" s="4"/>
      <c r="D60" s="4"/>
      <c r="E60" s="4"/>
      <c r="F60" s="4"/>
      <c r="G60" s="17">
        <f>G52+G58+G55</f>
        <v>10261429.370000001</v>
      </c>
    </row>
    <row r="61" spans="1:7" ht="15.75" thickTop="1" x14ac:dyDescent="0.25">
      <c r="A61" s="1"/>
      <c r="B61" s="1"/>
      <c r="C61" s="1"/>
      <c r="D61" s="1"/>
      <c r="E61" s="1"/>
      <c r="F61" s="1"/>
      <c r="G61" s="1"/>
    </row>
    <row r="68" spans="2:3" x14ac:dyDescent="0.25">
      <c r="B68" s="33" t="s">
        <v>35</v>
      </c>
      <c r="C68" s="33"/>
    </row>
    <row r="69" spans="2:3" x14ac:dyDescent="0.25">
      <c r="B69" s="33" t="s">
        <v>36</v>
      </c>
      <c r="C69" s="33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41"/>
  <sheetViews>
    <sheetView topLeftCell="A22" workbookViewId="0">
      <selection activeCell="C19" sqref="C19"/>
    </sheetView>
  </sheetViews>
  <sheetFormatPr baseColWidth="10" defaultRowHeight="15" x14ac:dyDescent="0.25"/>
  <cols>
    <col min="7" max="7" width="16.5703125" customWidth="1"/>
  </cols>
  <sheetData>
    <row r="5" spans="1:7" ht="23.25" x14ac:dyDescent="0.35">
      <c r="A5" s="35" t="s">
        <v>0</v>
      </c>
      <c r="B5" s="35"/>
      <c r="C5" s="35"/>
      <c r="D5" s="35"/>
      <c r="E5" s="35"/>
      <c r="F5" s="35"/>
      <c r="G5" s="35"/>
    </row>
    <row r="6" spans="1:7" ht="15.75" x14ac:dyDescent="0.25">
      <c r="A6" s="36" t="s">
        <v>25</v>
      </c>
      <c r="B6" s="36"/>
      <c r="C6" s="36"/>
      <c r="D6" s="36"/>
      <c r="E6" s="36"/>
      <c r="F6" s="36"/>
      <c r="G6" s="36"/>
    </row>
    <row r="7" spans="1:7" x14ac:dyDescent="0.25">
      <c r="A7" s="37" t="s">
        <v>24</v>
      </c>
      <c r="B7" s="37"/>
      <c r="C7" s="37"/>
      <c r="D7" s="37"/>
      <c r="E7" s="37"/>
      <c r="F7" s="37"/>
      <c r="G7" s="37"/>
    </row>
    <row r="8" spans="1:7" ht="18.75" x14ac:dyDescent="0.3">
      <c r="A8" s="38" t="s">
        <v>1</v>
      </c>
      <c r="B8" s="38"/>
      <c r="C8" s="38"/>
      <c r="D8" s="38"/>
      <c r="E8" s="38"/>
      <c r="F8" s="38"/>
      <c r="G8" s="38"/>
    </row>
    <row r="9" spans="1:7" x14ac:dyDescent="0.25">
      <c r="A9" s="37" t="s">
        <v>38</v>
      </c>
      <c r="B9" s="37"/>
      <c r="C9" s="37"/>
      <c r="D9" s="37"/>
      <c r="E9" s="37"/>
      <c r="F9" s="37"/>
      <c r="G9" s="37"/>
    </row>
    <row r="10" spans="1:7" x14ac:dyDescent="0.25">
      <c r="A10" s="34" t="s">
        <v>2</v>
      </c>
      <c r="B10" s="34"/>
      <c r="C10" s="34"/>
      <c r="D10" s="34"/>
      <c r="E10" s="34"/>
      <c r="F10" s="34"/>
      <c r="G10" s="34"/>
    </row>
    <row r="11" spans="1:7" x14ac:dyDescent="0.25">
      <c r="A11" s="27"/>
      <c r="B11" s="27"/>
      <c r="C11" s="27"/>
      <c r="D11" s="27"/>
      <c r="E11" s="27"/>
      <c r="F11" s="27"/>
      <c r="G11" s="27"/>
    </row>
    <row r="12" spans="1:7" x14ac:dyDescent="0.25">
      <c r="A12" s="27"/>
      <c r="B12" s="27"/>
      <c r="C12" s="27"/>
      <c r="D12" s="27"/>
      <c r="E12" s="27"/>
      <c r="F12" s="27"/>
      <c r="G12" s="27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9"/>
      <c r="B14" s="10"/>
      <c r="C14" s="1"/>
      <c r="D14" s="1"/>
      <c r="E14" s="1"/>
      <c r="F14" s="1"/>
      <c r="G14" s="1"/>
    </row>
    <row r="15" spans="1:7" ht="15.75" x14ac:dyDescent="0.25">
      <c r="A15" s="39" t="s">
        <v>4</v>
      </c>
      <c r="B15" s="39"/>
      <c r="C15" s="1"/>
      <c r="D15" s="1"/>
      <c r="E15" s="1"/>
      <c r="F15" s="1"/>
      <c r="G15" s="31">
        <f>MAYO!G32</f>
        <v>10261429.370000001</v>
      </c>
    </row>
    <row r="16" spans="1:7" x14ac:dyDescent="0.25">
      <c r="A16" s="9"/>
      <c r="B16" s="10"/>
      <c r="C16" s="1"/>
      <c r="D16" s="1"/>
      <c r="E16" s="1"/>
      <c r="F16" s="1"/>
      <c r="G16" s="32"/>
    </row>
    <row r="17" spans="1:7" ht="15.75" x14ac:dyDescent="0.25">
      <c r="A17" s="39" t="s">
        <v>14</v>
      </c>
      <c r="B17" s="39"/>
      <c r="C17" s="1"/>
      <c r="D17" s="1"/>
      <c r="E17" s="1"/>
      <c r="F17" s="1"/>
      <c r="G17" s="31">
        <f>MAYO!G36</f>
        <v>0</v>
      </c>
    </row>
    <row r="18" spans="1:7" x14ac:dyDescent="0.25">
      <c r="A18" s="1"/>
      <c r="B18" s="1"/>
      <c r="C18" s="1"/>
      <c r="D18" s="1"/>
      <c r="E18" s="1"/>
      <c r="F18" s="1"/>
      <c r="G18" s="1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13</v>
      </c>
      <c r="B20" s="4"/>
      <c r="C20" s="4"/>
      <c r="D20" s="4"/>
      <c r="E20" s="4"/>
      <c r="F20" s="4"/>
      <c r="G20" s="17">
        <f>+G15+G17</f>
        <v>10261429.370000001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8</v>
      </c>
      <c r="B23" s="4"/>
      <c r="C23" s="4"/>
      <c r="D23" s="4"/>
      <c r="E23" s="4"/>
      <c r="F23" s="4"/>
      <c r="G23" s="4"/>
    </row>
    <row r="24" spans="1:7" x14ac:dyDescent="0.25">
      <c r="A24" s="9"/>
      <c r="B24" s="10"/>
      <c r="C24" s="1"/>
      <c r="D24" s="1"/>
      <c r="E24" s="1"/>
      <c r="F24" s="1"/>
      <c r="G24" s="1"/>
    </row>
    <row r="25" spans="1:7" ht="15.75" x14ac:dyDescent="0.25">
      <c r="A25" s="9" t="s">
        <v>9</v>
      </c>
      <c r="B25" s="10"/>
      <c r="C25" s="1"/>
      <c r="D25" s="1"/>
      <c r="E25" s="1"/>
      <c r="F25" s="1"/>
      <c r="G25" s="31">
        <f>MAYO!G52</f>
        <v>5160239</v>
      </c>
    </row>
    <row r="26" spans="1:7" ht="15.75" x14ac:dyDescent="0.25">
      <c r="A26" s="8" t="s">
        <v>10</v>
      </c>
      <c r="B26" s="8"/>
      <c r="C26" s="8"/>
      <c r="D26" s="8"/>
      <c r="E26" s="8"/>
      <c r="F26" s="8"/>
      <c r="G26" s="16">
        <f>G25</f>
        <v>5160239</v>
      </c>
    </row>
    <row r="27" spans="1:7" ht="15.75" x14ac:dyDescent="0.25">
      <c r="A27" s="9"/>
      <c r="B27" s="28"/>
      <c r="C27" s="28"/>
      <c r="D27" s="28"/>
      <c r="E27" s="28"/>
      <c r="F27" s="28"/>
      <c r="G27" s="31"/>
    </row>
    <row r="28" spans="1:7" ht="15.75" x14ac:dyDescent="0.25">
      <c r="A28" s="9" t="s">
        <v>21</v>
      </c>
      <c r="B28" s="28"/>
      <c r="C28" s="28"/>
      <c r="D28" s="28"/>
      <c r="E28" s="28"/>
      <c r="F28" s="28"/>
      <c r="G28" s="31">
        <f>MAYO!G54</f>
        <v>4692723</v>
      </c>
    </row>
    <row r="29" spans="1:7" ht="15.75" x14ac:dyDescent="0.25">
      <c r="A29" s="8" t="s">
        <v>23</v>
      </c>
      <c r="B29" s="8"/>
      <c r="C29" s="8"/>
      <c r="D29" s="8"/>
      <c r="E29" s="8"/>
      <c r="F29" s="8"/>
      <c r="G29" s="16">
        <f>G28</f>
        <v>4692723</v>
      </c>
    </row>
    <row r="30" spans="1:7" ht="15.75" x14ac:dyDescent="0.25">
      <c r="A30" s="28"/>
      <c r="B30" s="28"/>
      <c r="C30" s="28"/>
      <c r="D30" s="28"/>
      <c r="E30" s="28"/>
      <c r="F30" s="28"/>
      <c r="G30" s="29"/>
    </row>
    <row r="31" spans="1:7" x14ac:dyDescent="0.25">
      <c r="A31" s="1"/>
      <c r="B31" s="1"/>
      <c r="C31" s="1"/>
      <c r="D31" s="1"/>
      <c r="E31" s="1"/>
      <c r="F31" s="1"/>
      <c r="G31" s="11"/>
    </row>
    <row r="32" spans="1:7" ht="15.75" x14ac:dyDescent="0.25">
      <c r="A32" s="1" t="s">
        <v>11</v>
      </c>
      <c r="B32" s="1"/>
      <c r="C32" s="1"/>
      <c r="D32" s="1"/>
      <c r="E32" s="1"/>
      <c r="F32" s="1"/>
      <c r="G32" s="31">
        <f>MAYO!G58</f>
        <v>408467.37000000104</v>
      </c>
    </row>
    <row r="33" spans="1:7" x14ac:dyDescent="0.25">
      <c r="A33" s="1"/>
      <c r="B33" s="1"/>
      <c r="C33" s="1"/>
      <c r="D33" s="1"/>
      <c r="E33" s="1"/>
      <c r="F33" s="1"/>
      <c r="G33" s="11"/>
    </row>
    <row r="34" spans="1:7" ht="16.5" thickBot="1" x14ac:dyDescent="0.3">
      <c r="A34" s="8" t="s">
        <v>12</v>
      </c>
      <c r="B34" s="4"/>
      <c r="C34" s="4"/>
      <c r="D34" s="4"/>
      <c r="E34" s="4"/>
      <c r="F34" s="4"/>
      <c r="G34" s="17">
        <f>G26+G32+G29</f>
        <v>10261429.370000001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  <row r="40" spans="1:7" x14ac:dyDescent="0.25">
      <c r="B40" t="s">
        <v>35</v>
      </c>
    </row>
    <row r="41" spans="1:7" x14ac:dyDescent="0.25">
      <c r="B41" t="s">
        <v>36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</vt:lpstr>
      <vt:lpstr>MAYO 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Contabilidad</cp:lastModifiedBy>
  <cp:lastPrinted>2024-01-08T14:30:54Z</cp:lastPrinted>
  <dcterms:created xsi:type="dcterms:W3CDTF">2017-01-06T12:43:24Z</dcterms:created>
  <dcterms:modified xsi:type="dcterms:W3CDTF">2024-06-07T15:44:13Z</dcterms:modified>
</cp:coreProperties>
</file>