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490" windowHeight="7455" tabRatio="601"/>
  </bookViews>
  <sheets>
    <sheet name="SENASA" sheetId="1" r:id="rId1"/>
    <sheet name="FONDO" sheetId="4" r:id="rId2"/>
  </sheets>
  <definedNames>
    <definedName name="_xlnm.Print_Area" localSheetId="1">FONDO!$B$1:$J$48</definedName>
    <definedName name="_xlnm.Print_Area" localSheetId="0">SENASA!$B$1:$J$41</definedName>
    <definedName name="_xlnm.Print_Titles" localSheetId="1">FONDO!$1:$12</definedName>
    <definedName name="_xlnm.Print_Titles" localSheetId="0">SENASA!$1:$12</definedName>
  </definedNames>
  <calcPr calcId="152511" fullCalcOnLoad="1"/>
</workbook>
</file>

<file path=xl/calcChain.xml><?xml version="1.0" encoding="utf-8"?>
<calcChain xmlns="http://schemas.openxmlformats.org/spreadsheetml/2006/main">
  <c r="G33" i="4"/>
  <c r="G34"/>
  <c r="G35"/>
  <c r="G36"/>
  <c r="G37"/>
  <c r="G38"/>
  <c r="G39"/>
  <c r="G40"/>
  <c r="G41"/>
  <c r="G42"/>
  <c r="G43"/>
  <c r="G44"/>
  <c r="G45"/>
  <c r="G46"/>
  <c r="G47"/>
  <c r="G48"/>
  <c r="G32"/>
  <c r="G31"/>
  <c r="G30"/>
  <c r="G14" i="1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13"/>
  <c r="G13" i="4"/>
  <c r="G14"/>
  <c r="G15"/>
  <c r="G16"/>
  <c r="G17"/>
  <c r="G18"/>
  <c r="G19"/>
  <c r="G20"/>
  <c r="G21"/>
  <c r="G22"/>
  <c r="G23"/>
  <c r="G24"/>
  <c r="G25"/>
  <c r="G26"/>
  <c r="G27"/>
  <c r="G28"/>
  <c r="G29"/>
</calcChain>
</file>

<file path=xl/sharedStrings.xml><?xml version="1.0" encoding="utf-8"?>
<sst xmlns="http://schemas.openxmlformats.org/spreadsheetml/2006/main" count="115" uniqueCount="58">
  <si>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</si>
  <si>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</si>
  <si>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</si>
  <si>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</si>
  <si>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</si>
  <si>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</si>
  <si>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</si>
  <si>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</si>
  <si>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>Libro Banco Cuenta Operativa, (Venta de Servicio)</t>
  </si>
  <si>
    <t xml:space="preserve">                                           Balance Inicial: </t>
  </si>
  <si>
    <t>HOSPITAL DE ENGOMBE</t>
  </si>
  <si>
    <t>Cuenta Bancaria No: 160-111159-0</t>
  </si>
  <si>
    <t xml:space="preserve">   </t>
  </si>
  <si>
    <t>TRANSFERENCIA DE LA TESORERIA</t>
  </si>
  <si>
    <t>COMPRA DE COMBUSTIBLE</t>
  </si>
  <si>
    <t>COMPRA DE ALIMENTOS</t>
  </si>
  <si>
    <t>COMPRA DE MEDICAMENTOS</t>
  </si>
  <si>
    <t>PAGO MATERIAL IMPRESO</t>
  </si>
  <si>
    <t>COMPRA DE GAS</t>
  </si>
  <si>
    <t>PAGO PROTESIS DENTALES</t>
  </si>
  <si>
    <t>TRANSPORTE DE MEDICAMENTOS</t>
  </si>
  <si>
    <t>RECOGIDA DESECHOS BIIOMEDICOS</t>
  </si>
  <si>
    <t>COMPRA MAT. ODONTOLOGICO</t>
  </si>
  <si>
    <t>COMPRA DE OXIGENO</t>
  </si>
  <si>
    <t>COMPRA DE MAT. ODONTOLOGICO</t>
  </si>
  <si>
    <t>COMISIONES BANCARIAS</t>
  </si>
  <si>
    <t>LIC. NEREYDA ROMERO</t>
  </si>
  <si>
    <t>DPTO. DE CONTABILIDAD</t>
  </si>
  <si>
    <t>Libro Banco Cuenta Operativa, (Fondo Operativo)</t>
  </si>
  <si>
    <t>Cuenta Bancaria No: 3140000458</t>
  </si>
  <si>
    <t>DEPOSITO A CUENTA</t>
  </si>
  <si>
    <t>DEL 1 AL 30 DE ABRIL 2024</t>
  </si>
  <si>
    <t>PAGO ALQUILER DE IMPRESORA</t>
  </si>
  <si>
    <t>MAT. MEDICO Y MEDICAMENTOS</t>
  </si>
  <si>
    <t>ALIMENTOS Y MAT. DE LIMPIEZA</t>
  </si>
  <si>
    <t>REP. , DESMONTE E INST. DE PUERTA</t>
  </si>
  <si>
    <t>REPOSICON CAJA CHICA</t>
  </si>
  <si>
    <t>INSTRUMENTOS MEDICOS</t>
  </si>
  <si>
    <t>SERVICIOS FUNERARIOS</t>
  </si>
  <si>
    <t>PAGO RETENCION AL SUPLIDOR</t>
  </si>
  <si>
    <t>26/04/2024</t>
  </si>
  <si>
    <t>COMISIONES</t>
  </si>
  <si>
    <t>COMPRA DE REACTIVOS</t>
  </si>
  <si>
    <t>COMPRA  DE  MEDICAMENTOS</t>
  </si>
  <si>
    <t>COMPRA  DE UTILES DE MEDICOS</t>
  </si>
  <si>
    <t xml:space="preserve"> COMPRA  DE UTILES DE OFICINA</t>
  </si>
  <si>
    <t>COMPRA   DE  MATERIAL DE LIMPIEZA</t>
  </si>
  <si>
    <t>PAGO SERVICIO TELEFONICO</t>
  </si>
  <si>
    <t>PAGO SERVICIO DE AGUA POTABLE</t>
  </si>
  <si>
    <t>PAGO SERVICIO DE RECOGIDA DE BASURA</t>
  </si>
  <si>
    <t>PAGO DE RETENCION AL SUPLIDOR(IR-17)</t>
  </si>
  <si>
    <t>MATERIAL GASTABLE MEDICO</t>
  </si>
  <si>
    <t>COMPRA  DE  MAT. MEDICOS Y MEDICAMENTOS</t>
  </si>
  <si>
    <t>COMPRA DE MAT. DE OFICINA</t>
  </si>
  <si>
    <t>COMPRA DE MAT. DE LIMPIEZA</t>
  </si>
  <si>
    <t>PAGO TELEFONO LOCAL</t>
  </si>
  <si>
    <t>PAGO RECOJIDA DE DESECHOS SOLIDOD</t>
  </si>
  <si>
    <t>PAGO SERVICO DE AGUA</t>
  </si>
</sst>
</file>

<file path=xl/styles.xml><?xml version="1.0" encoding="utf-8"?>
<styleSheet xmlns="http://schemas.openxmlformats.org/spreadsheetml/2006/main">
  <numFmts count="2">
    <numFmt numFmtId="171" formatCode="_(* #,##0.00_);_(* \(#,##0.00\);_(* &quot;-&quot;??_);_(@_)"/>
    <numFmt numFmtId="210" formatCode="dd/mm/yy;@"/>
  </numFmts>
  <fonts count="33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</font>
    <font>
      <b/>
      <sz val="11"/>
      <color indexed="63"/>
      <name val="Arial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4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57">
    <xf numFmtId="0" fontId="0" fillId="0" borderId="0" xfId="0"/>
    <xf numFmtId="0" fontId="27" fillId="25" borderId="0" xfId="0" applyFont="1" applyFill="1" applyAlignment="1">
      <alignment vertical="center"/>
    </xf>
    <xf numFmtId="0" fontId="27" fillId="25" borderId="0" xfId="0" applyFont="1" applyFill="1" applyAlignment="1">
      <alignment horizontal="center" vertical="center"/>
    </xf>
    <xf numFmtId="171" fontId="27" fillId="25" borderId="0" xfId="36" applyFont="1" applyFill="1" applyAlignment="1">
      <alignment vertical="center"/>
    </xf>
    <xf numFmtId="0" fontId="28" fillId="25" borderId="0" xfId="0" applyFont="1" applyFill="1" applyAlignment="1">
      <alignment vertical="center"/>
    </xf>
    <xf numFmtId="0" fontId="28" fillId="25" borderId="0" xfId="0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171" fontId="27" fillId="0" borderId="0" xfId="36" applyFont="1" applyAlignment="1">
      <alignment vertical="center"/>
    </xf>
    <xf numFmtId="0" fontId="27" fillId="0" borderId="0" xfId="0" applyFont="1" applyAlignment="1">
      <alignment horizontal="center" vertical="center"/>
    </xf>
    <xf numFmtId="14" fontId="27" fillId="25" borderId="0" xfId="0" applyNumberFormat="1" applyFont="1" applyFill="1" applyAlignment="1">
      <alignment horizontal="center" vertical="center"/>
    </xf>
    <xf numFmtId="14" fontId="27" fillId="0" borderId="0" xfId="0" applyNumberFormat="1" applyFont="1" applyAlignment="1">
      <alignment horizontal="center" vertical="center"/>
    </xf>
    <xf numFmtId="0" fontId="28" fillId="0" borderId="0" xfId="0" applyFont="1" applyFill="1" applyBorder="1" applyAlignment="1">
      <alignment vertical="center" wrapText="1"/>
    </xf>
    <xf numFmtId="0" fontId="28" fillId="26" borderId="10" xfId="0" applyFont="1" applyFill="1" applyBorder="1" applyAlignment="1">
      <alignment horizontal="center" vertical="center" wrapText="1"/>
    </xf>
    <xf numFmtId="0" fontId="28" fillId="25" borderId="0" xfId="0" applyFont="1" applyFill="1" applyAlignment="1">
      <alignment horizontal="center" vertical="center"/>
    </xf>
    <xf numFmtId="210" fontId="29" fillId="0" borderId="10" xfId="0" applyNumberFormat="1" applyFont="1" applyBorder="1" applyAlignment="1">
      <alignment horizontal="center"/>
    </xf>
    <xf numFmtId="0" fontId="30" fillId="25" borderId="10" xfId="0" applyNumberFormat="1" applyFont="1" applyFill="1" applyBorder="1" applyAlignment="1">
      <alignment horizontal="center" vertical="center"/>
    </xf>
    <xf numFmtId="0" fontId="29" fillId="0" borderId="11" xfId="0" applyFont="1" applyBorder="1" applyAlignment="1">
      <alignment horizontal="left"/>
    </xf>
    <xf numFmtId="4" fontId="29" fillId="0" borderId="10" xfId="0" applyNumberFormat="1" applyFont="1" applyFill="1" applyBorder="1" applyAlignment="1">
      <alignment horizontal="right"/>
    </xf>
    <xf numFmtId="210" fontId="29" fillId="0" borderId="11" xfId="0" applyNumberFormat="1" applyFont="1" applyBorder="1" applyAlignment="1">
      <alignment horizontal="center"/>
    </xf>
    <xf numFmtId="0" fontId="30" fillId="25" borderId="11" xfId="0" applyNumberFormat="1" applyFont="1" applyFill="1" applyBorder="1" applyAlignment="1">
      <alignment horizontal="center" vertical="center"/>
    </xf>
    <xf numFmtId="0" fontId="29" fillId="25" borderId="11" xfId="0" applyFont="1" applyFill="1" applyBorder="1" applyAlignment="1">
      <alignment horizontal="center"/>
    </xf>
    <xf numFmtId="0" fontId="29" fillId="25" borderId="10" xfId="0" applyFont="1" applyFill="1" applyBorder="1" applyAlignment="1">
      <alignment horizontal="center"/>
    </xf>
    <xf numFmtId="0" fontId="29" fillId="0" borderId="10" xfId="0" applyFont="1" applyBorder="1" applyAlignment="1">
      <alignment horizontal="left"/>
    </xf>
    <xf numFmtId="210" fontId="29" fillId="25" borderId="10" xfId="0" applyNumberFormat="1" applyFont="1" applyFill="1" applyBorder="1" applyAlignment="1">
      <alignment horizontal="center"/>
    </xf>
    <xf numFmtId="0" fontId="29" fillId="25" borderId="11" xfId="0" applyFont="1" applyFill="1" applyBorder="1" applyAlignment="1">
      <alignment horizontal="left"/>
    </xf>
    <xf numFmtId="4" fontId="29" fillId="0" borderId="10" xfId="36" applyNumberFormat="1" applyFont="1" applyFill="1" applyBorder="1" applyAlignment="1">
      <alignment horizontal="right"/>
    </xf>
    <xf numFmtId="171" fontId="29" fillId="0" borderId="10" xfId="36" applyFont="1" applyFill="1" applyBorder="1" applyAlignment="1">
      <alignment vertical="center"/>
    </xf>
    <xf numFmtId="0" fontId="6" fillId="0" borderId="0" xfId="0" applyFont="1"/>
    <xf numFmtId="4" fontId="31" fillId="24" borderId="0" xfId="42" applyNumberFormat="1" applyFont="1" applyFill="1" applyBorder="1"/>
    <xf numFmtId="4" fontId="28" fillId="27" borderId="0" xfId="0" applyNumberFormat="1" applyFont="1" applyFill="1" applyBorder="1" applyAlignment="1">
      <alignment vertical="center"/>
    </xf>
    <xf numFmtId="0" fontId="28" fillId="26" borderId="12" xfId="0" applyFont="1" applyFill="1" applyBorder="1" applyAlignment="1">
      <alignment horizontal="center" vertical="center" wrapText="1"/>
    </xf>
    <xf numFmtId="14" fontId="28" fillId="26" borderId="10" xfId="0" applyNumberFormat="1" applyFont="1" applyFill="1" applyBorder="1" applyAlignment="1">
      <alignment horizontal="center" vertical="center" wrapText="1"/>
    </xf>
    <xf numFmtId="210" fontId="29" fillId="25" borderId="11" xfId="0" applyNumberFormat="1" applyFont="1" applyFill="1" applyBorder="1" applyAlignment="1">
      <alignment horizontal="center"/>
    </xf>
    <xf numFmtId="0" fontId="28" fillId="26" borderId="13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vertical="center"/>
    </xf>
    <xf numFmtId="171" fontId="28" fillId="26" borderId="10" xfId="36" applyFont="1" applyFill="1" applyBorder="1" applyAlignment="1">
      <alignment horizontal="center" vertical="center" wrapText="1"/>
    </xf>
    <xf numFmtId="0" fontId="28" fillId="25" borderId="0" xfId="0" applyFont="1" applyFill="1" applyAlignment="1">
      <alignment horizontal="center" vertical="center"/>
    </xf>
    <xf numFmtId="1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71" fontId="27" fillId="25" borderId="0" xfId="40" applyFont="1" applyFill="1" applyAlignment="1">
      <alignment vertical="center"/>
    </xf>
    <xf numFmtId="0" fontId="28" fillId="26" borderId="14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71" fontId="28" fillId="26" borderId="15" xfId="40" applyFont="1" applyFill="1" applyBorder="1" applyAlignment="1">
      <alignment horizontal="center" vertical="center" wrapText="1"/>
    </xf>
    <xf numFmtId="0" fontId="29" fillId="25" borderId="10" xfId="0" applyFont="1" applyFill="1" applyBorder="1" applyAlignment="1">
      <alignment horizontal="center" vertical="center"/>
    </xf>
    <xf numFmtId="0" fontId="29" fillId="25" borderId="10" xfId="0" applyFont="1" applyFill="1" applyBorder="1" applyAlignment="1">
      <alignment vertical="center"/>
    </xf>
    <xf numFmtId="4" fontId="25" fillId="25" borderId="0" xfId="44" applyNumberFormat="1" applyFont="1" applyFill="1" applyAlignment="1">
      <alignment horizontal="right"/>
    </xf>
    <xf numFmtId="171" fontId="29" fillId="25" borderId="10" xfId="40" applyFont="1" applyFill="1" applyBorder="1" applyAlignment="1">
      <alignment vertical="center"/>
    </xf>
    <xf numFmtId="171" fontId="29" fillId="25" borderId="10" xfId="40" applyFont="1" applyFill="1" applyBorder="1" applyAlignment="1">
      <alignment horizontal="right" vertical="center"/>
    </xf>
    <xf numFmtId="4" fontId="29" fillId="0" borderId="10" xfId="40" applyNumberFormat="1" applyFont="1" applyFill="1" applyBorder="1" applyAlignment="1">
      <alignment horizontal="right"/>
    </xf>
    <xf numFmtId="171" fontId="29" fillId="0" borderId="10" xfId="40" applyFont="1" applyFill="1" applyBorder="1" applyAlignment="1">
      <alignment vertical="center"/>
    </xf>
    <xf numFmtId="171" fontId="27" fillId="0" borderId="0" xfId="40" applyFont="1" applyAlignment="1">
      <alignment vertical="center"/>
    </xf>
    <xf numFmtId="0" fontId="28" fillId="27" borderId="16" xfId="0" applyFont="1" applyFill="1" applyBorder="1" applyAlignment="1">
      <alignment horizontal="center" vertical="center"/>
    </xf>
    <xf numFmtId="0" fontId="28" fillId="27" borderId="17" xfId="0" applyFont="1" applyFill="1" applyBorder="1" applyAlignment="1">
      <alignment horizontal="center" vertical="center"/>
    </xf>
    <xf numFmtId="0" fontId="28" fillId="25" borderId="0" xfId="0" applyFont="1" applyFill="1" applyAlignment="1">
      <alignment horizontal="center" vertical="center"/>
    </xf>
    <xf numFmtId="0" fontId="28" fillId="28" borderId="18" xfId="0" applyFont="1" applyFill="1" applyBorder="1" applyAlignment="1">
      <alignment horizontal="center" vertical="center" wrapText="1"/>
    </xf>
    <xf numFmtId="0" fontId="28" fillId="28" borderId="0" xfId="0" applyFont="1" applyFill="1" applyBorder="1" applyAlignment="1">
      <alignment horizontal="center" vertical="center" wrapText="1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Neutral 2" xfId="41"/>
    <cellStyle name="Normal" xfId="0" builtinId="0"/>
    <cellStyle name="Normal 2" xfId="42"/>
    <cellStyle name="Normal 2 2" xfId="43"/>
    <cellStyle name="Normal 3" xfId="44"/>
    <cellStyle name="Normal 4" xfId="45"/>
    <cellStyle name="Normal 5" xfId="46"/>
    <cellStyle name="Normal 6" xfId="47"/>
    <cellStyle name="Normal 7" xfId="48"/>
    <cellStyle name="Normal 8" xfId="49"/>
    <cellStyle name="Note" xfId="50"/>
    <cellStyle name="Output" xfId="51"/>
    <cellStyle name="Porcentaje 2" xfId="52"/>
    <cellStyle name="Porcentual 2" xfId="53"/>
    <cellStyle name="Title" xfId="54"/>
    <cellStyle name="Total 2" xfId="55"/>
    <cellStyle name="Warning Text" xfId="5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1562100</xdr:colOff>
      <xdr:row>1</xdr:row>
      <xdr:rowOff>171450</xdr:rowOff>
    </xdr:from>
    <xdr:to>
      <xdr:col>4</xdr:col>
      <xdr:colOff>1152525</xdr:colOff>
      <xdr:row>4</xdr:row>
      <xdr:rowOff>190500</xdr:rowOff>
    </xdr:to>
    <xdr:pic>
      <xdr:nvPicPr>
        <xdr:cNvPr id="11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95775" y="361950"/>
          <a:ext cx="2676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1657350</xdr:colOff>
      <xdr:row>1</xdr:row>
      <xdr:rowOff>152400</xdr:rowOff>
    </xdr:from>
    <xdr:to>
      <xdr:col>4</xdr:col>
      <xdr:colOff>1247775</xdr:colOff>
      <xdr:row>4</xdr:row>
      <xdr:rowOff>171450</xdr:rowOff>
    </xdr:to>
    <xdr:pic>
      <xdr:nvPicPr>
        <xdr:cNvPr id="51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62425" y="342900"/>
          <a:ext cx="20859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tabColor rgb="FFFFFF00"/>
    <pageSetUpPr fitToPage="1"/>
  </sheetPr>
  <dimension ref="A1:L51"/>
  <sheetViews>
    <sheetView tabSelected="1" topLeftCell="A34" zoomScale="85" zoomScaleNormal="85" zoomScaleSheetLayoutView="70" workbookViewId="0">
      <selection sqref="A1:H51"/>
    </sheetView>
  </sheetViews>
  <sheetFormatPr baseColWidth="10" defaultColWidth="9.140625" defaultRowHeight="15.75"/>
  <cols>
    <col min="1" max="1" width="9.140625" style="6"/>
    <col min="2" max="2" width="14.5703125" style="11" customWidth="1"/>
    <col min="3" max="3" width="17.28515625" style="7" customWidth="1"/>
    <col min="4" max="4" width="46.28515625" style="9" customWidth="1"/>
    <col min="5" max="5" width="19.7109375" style="6" customWidth="1"/>
    <col min="6" max="6" width="15.42578125" style="6" customWidth="1"/>
    <col min="7" max="7" width="18" style="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>
      <c r="B1" s="10"/>
      <c r="C1" s="2"/>
      <c r="D1" s="2"/>
      <c r="G1" s="3"/>
    </row>
    <row r="2" spans="1:9" s="1" customFormat="1">
      <c r="B2" s="10"/>
      <c r="C2" s="2"/>
      <c r="D2" s="2"/>
      <c r="G2" s="3"/>
    </row>
    <row r="3" spans="1:9" s="1" customFormat="1">
      <c r="B3" s="10"/>
      <c r="C3" s="5" t="s">
        <v>6</v>
      </c>
      <c r="D3" s="28" t="s">
        <v>12</v>
      </c>
      <c r="E3" s="14"/>
      <c r="G3" s="3"/>
    </row>
    <row r="4" spans="1:9" s="1" customFormat="1">
      <c r="B4" s="10"/>
      <c r="C4" s="2"/>
      <c r="D4" s="2"/>
      <c r="G4" s="3"/>
    </row>
    <row r="5" spans="1:9" s="1" customFormat="1" ht="22.5" customHeight="1">
      <c r="B5" s="10"/>
      <c r="C5" s="2"/>
      <c r="D5" s="2"/>
      <c r="G5" s="3"/>
    </row>
    <row r="6" spans="1:9" s="1" customFormat="1">
      <c r="B6" s="54" t="s">
        <v>10</v>
      </c>
      <c r="C6" s="54"/>
      <c r="D6" s="54"/>
      <c r="E6" s="54"/>
      <c r="F6" s="54"/>
      <c r="G6" s="54"/>
      <c r="H6" s="54"/>
      <c r="I6" s="4"/>
    </row>
    <row r="7" spans="1:9" s="1" customFormat="1">
      <c r="B7" s="54" t="s">
        <v>8</v>
      </c>
      <c r="C7" s="54"/>
      <c r="D7" s="54"/>
      <c r="E7" s="54"/>
      <c r="F7" s="54"/>
      <c r="G7" s="54"/>
      <c r="H7" s="54"/>
      <c r="I7" s="4"/>
    </row>
    <row r="8" spans="1:9" s="1" customFormat="1">
      <c r="B8" s="54" t="s">
        <v>7</v>
      </c>
      <c r="C8" s="54"/>
      <c r="D8" s="54"/>
      <c r="E8" s="54"/>
      <c r="F8" s="54"/>
      <c r="G8" s="54"/>
      <c r="H8" s="54"/>
    </row>
    <row r="9" spans="1:9" s="1" customFormat="1" ht="19.5" customHeight="1">
      <c r="B9" s="54" t="s">
        <v>31</v>
      </c>
      <c r="C9" s="54"/>
      <c r="D9" s="54"/>
      <c r="E9" s="54"/>
      <c r="F9" s="54"/>
      <c r="G9" s="54"/>
      <c r="H9" s="54"/>
    </row>
    <row r="10" spans="1:9" ht="36.75" customHeight="1">
      <c r="B10" s="55" t="s">
        <v>11</v>
      </c>
      <c r="C10" s="56"/>
      <c r="D10" s="56"/>
      <c r="E10" s="56"/>
      <c r="F10" s="56"/>
      <c r="G10" s="56"/>
      <c r="H10" s="12"/>
    </row>
    <row r="11" spans="1:9" ht="36" customHeight="1">
      <c r="B11" s="52" t="s">
        <v>9</v>
      </c>
      <c r="C11" s="53"/>
      <c r="D11" s="53"/>
      <c r="E11" s="53"/>
      <c r="F11" s="53"/>
      <c r="G11" s="30">
        <v>218378.57</v>
      </c>
      <c r="H11" s="29"/>
    </row>
    <row r="12" spans="1:9" s="7" customFormat="1" ht="45.75" customHeight="1">
      <c r="A12" s="9"/>
      <c r="B12" s="32" t="s">
        <v>3</v>
      </c>
      <c r="C12" s="34" t="s">
        <v>4</v>
      </c>
      <c r="D12" s="13" t="s">
        <v>5</v>
      </c>
      <c r="E12" s="31" t="s">
        <v>0</v>
      </c>
      <c r="F12" s="36" t="s">
        <v>1</v>
      </c>
      <c r="G12" s="13" t="s">
        <v>2</v>
      </c>
    </row>
    <row r="13" spans="1:9" s="1" customFormat="1" ht="20.100000000000001" customHeight="1">
      <c r="B13" s="19">
        <v>45385</v>
      </c>
      <c r="C13" s="21">
        <v>8252</v>
      </c>
      <c r="D13" s="17" t="s">
        <v>15</v>
      </c>
      <c r="E13" s="26"/>
      <c r="F13" s="27">
        <v>67260</v>
      </c>
      <c r="G13" s="18">
        <f>G11-F13</f>
        <v>151118.57</v>
      </c>
    </row>
    <row r="14" spans="1:9" s="1" customFormat="1" ht="20.100000000000001" customHeight="1">
      <c r="B14" s="19">
        <v>45400</v>
      </c>
      <c r="C14" s="21">
        <v>231651</v>
      </c>
      <c r="D14" s="17" t="s">
        <v>14</v>
      </c>
      <c r="E14" s="26"/>
      <c r="F14" s="27">
        <v>24896.47</v>
      </c>
      <c r="G14" s="18">
        <f>G13-F14</f>
        <v>126222.1</v>
      </c>
    </row>
    <row r="15" spans="1:9" s="1" customFormat="1" ht="20.100000000000001" customHeight="1">
      <c r="B15" s="19">
        <v>45405</v>
      </c>
      <c r="C15" s="21"/>
      <c r="D15" s="17" t="s">
        <v>13</v>
      </c>
      <c r="E15" s="26">
        <v>1900000</v>
      </c>
      <c r="F15" s="27"/>
      <c r="G15" s="18">
        <f>G14+E15</f>
        <v>2026222.1</v>
      </c>
    </row>
    <row r="16" spans="1:9" s="1" customFormat="1" ht="20.100000000000001" customHeight="1">
      <c r="B16" s="19">
        <v>45405</v>
      </c>
      <c r="C16" s="21">
        <v>81011</v>
      </c>
      <c r="D16" s="17" t="s">
        <v>19</v>
      </c>
      <c r="E16" s="26"/>
      <c r="F16" s="27">
        <v>43367.5</v>
      </c>
      <c r="G16" s="18">
        <f>G15-F16</f>
        <v>1982854.6</v>
      </c>
    </row>
    <row r="17" spans="2:7" s="1" customFormat="1" ht="20.100000000000001" customHeight="1">
      <c r="B17" s="19">
        <v>45406</v>
      </c>
      <c r="C17" s="21">
        <v>491029</v>
      </c>
      <c r="D17" s="17" t="s">
        <v>23</v>
      </c>
      <c r="E17" s="26"/>
      <c r="F17" s="27">
        <v>131961.01999999999</v>
      </c>
      <c r="G17" s="18">
        <f t="shared" ref="G17:G44" si="0">G16-F17</f>
        <v>1850893.58</v>
      </c>
    </row>
    <row r="18" spans="2:7" s="1" customFormat="1" ht="20.100000000000001" customHeight="1">
      <c r="B18" s="19">
        <v>45406</v>
      </c>
      <c r="C18" s="21">
        <v>558333</v>
      </c>
      <c r="D18" s="17" t="s">
        <v>15</v>
      </c>
      <c r="E18" s="26"/>
      <c r="F18" s="27">
        <v>96734.920000000013</v>
      </c>
      <c r="G18" s="18">
        <f t="shared" si="0"/>
        <v>1754158.6600000001</v>
      </c>
    </row>
    <row r="19" spans="2:7" s="1" customFormat="1" ht="20.100000000000001" customHeight="1">
      <c r="B19" s="19">
        <v>45406</v>
      </c>
      <c r="C19" s="21">
        <v>651504</v>
      </c>
      <c r="D19" s="17" t="s">
        <v>15</v>
      </c>
      <c r="E19" s="26"/>
      <c r="F19" s="27">
        <v>152804.65</v>
      </c>
      <c r="G19" s="18">
        <f t="shared" si="0"/>
        <v>1601354.0100000002</v>
      </c>
    </row>
    <row r="20" spans="2:7" s="1" customFormat="1" ht="20.100000000000001" customHeight="1">
      <c r="B20" s="19">
        <v>45406</v>
      </c>
      <c r="C20" s="21">
        <v>719013</v>
      </c>
      <c r="D20" s="17" t="s">
        <v>17</v>
      </c>
      <c r="E20" s="26"/>
      <c r="F20" s="27">
        <v>141352.15</v>
      </c>
      <c r="G20" s="18">
        <f t="shared" si="0"/>
        <v>1460001.8600000003</v>
      </c>
    </row>
    <row r="21" spans="2:7" s="1" customFormat="1" ht="20.100000000000001" customHeight="1">
      <c r="B21" s="19">
        <v>45406</v>
      </c>
      <c r="C21" s="16">
        <v>777756</v>
      </c>
      <c r="D21" s="17" t="s">
        <v>15</v>
      </c>
      <c r="E21" s="26"/>
      <c r="F21" s="27">
        <v>10378.75</v>
      </c>
      <c r="G21" s="18">
        <f t="shared" si="0"/>
        <v>1449623.1100000003</v>
      </c>
    </row>
    <row r="22" spans="2:7" s="1" customFormat="1" ht="20.100000000000001" customHeight="1">
      <c r="B22" s="15">
        <v>45406</v>
      </c>
      <c r="C22" s="20">
        <v>837929</v>
      </c>
      <c r="D22" s="23" t="s">
        <v>15</v>
      </c>
      <c r="E22" s="26"/>
      <c r="F22" s="27">
        <v>11960.5</v>
      </c>
      <c r="G22" s="18">
        <f t="shared" si="0"/>
        <v>1437662.6100000003</v>
      </c>
    </row>
    <row r="23" spans="2:7" s="1" customFormat="1" ht="20.100000000000001" customHeight="1">
      <c r="B23" s="15">
        <v>45406</v>
      </c>
      <c r="C23" s="20">
        <v>918147</v>
      </c>
      <c r="D23" s="23" t="s">
        <v>21</v>
      </c>
      <c r="E23" s="26"/>
      <c r="F23" s="27">
        <v>76000</v>
      </c>
      <c r="G23" s="18">
        <f t="shared" si="0"/>
        <v>1361662.6100000003</v>
      </c>
    </row>
    <row r="24" spans="2:7" s="1" customFormat="1" ht="20.100000000000001" customHeight="1">
      <c r="B24" s="15">
        <v>45406</v>
      </c>
      <c r="C24" s="22">
        <v>983618</v>
      </c>
      <c r="D24" s="23" t="s">
        <v>16</v>
      </c>
      <c r="E24" s="26"/>
      <c r="F24" s="27">
        <v>95000</v>
      </c>
      <c r="G24" s="18">
        <f t="shared" si="0"/>
        <v>1266662.6100000003</v>
      </c>
    </row>
    <row r="25" spans="2:7" s="1" customFormat="1" ht="20.100000000000001" customHeight="1">
      <c r="B25" s="15">
        <v>45406</v>
      </c>
      <c r="C25" s="20">
        <v>124750</v>
      </c>
      <c r="D25" s="23" t="s">
        <v>24</v>
      </c>
      <c r="E25" s="26"/>
      <c r="F25" s="27">
        <v>38713.730000000003</v>
      </c>
      <c r="G25" s="18">
        <f t="shared" si="0"/>
        <v>1227948.8800000004</v>
      </c>
    </row>
    <row r="26" spans="2:7" s="1" customFormat="1" ht="20.100000000000001" customHeight="1">
      <c r="B26" s="24">
        <v>45406</v>
      </c>
      <c r="C26" s="22">
        <v>355914</v>
      </c>
      <c r="D26" s="17" t="s">
        <v>32</v>
      </c>
      <c r="E26" s="26"/>
      <c r="F26" s="27">
        <v>84410.430000000008</v>
      </c>
      <c r="G26" s="18">
        <f t="shared" si="0"/>
        <v>1143538.4500000004</v>
      </c>
    </row>
    <row r="27" spans="2:7" s="1" customFormat="1" ht="20.100000000000001" customHeight="1">
      <c r="B27" s="15">
        <v>45406</v>
      </c>
      <c r="C27" s="22">
        <v>438650</v>
      </c>
      <c r="D27" s="23" t="s">
        <v>14</v>
      </c>
      <c r="E27" s="26"/>
      <c r="F27" s="27">
        <v>45429</v>
      </c>
      <c r="G27" s="18">
        <f t="shared" si="0"/>
        <v>1098109.4500000004</v>
      </c>
    </row>
    <row r="28" spans="2:7" s="1" customFormat="1" ht="20.100000000000001" customHeight="1">
      <c r="B28" s="15">
        <v>45406</v>
      </c>
      <c r="C28" s="22">
        <v>489255</v>
      </c>
      <c r="D28" s="23" t="s">
        <v>17</v>
      </c>
      <c r="E28" s="26"/>
      <c r="F28" s="27">
        <v>50624</v>
      </c>
      <c r="G28" s="18">
        <f t="shared" si="0"/>
        <v>1047485.4500000004</v>
      </c>
    </row>
    <row r="29" spans="2:7" s="1" customFormat="1" ht="20.100000000000001" customHeight="1">
      <c r="B29" s="15">
        <v>45406</v>
      </c>
      <c r="C29" s="22">
        <v>542576</v>
      </c>
      <c r="D29" s="23" t="s">
        <v>33</v>
      </c>
      <c r="E29" s="26"/>
      <c r="F29" s="27">
        <v>55369.599999999999</v>
      </c>
      <c r="G29" s="18">
        <f t="shared" si="0"/>
        <v>992115.85000000044</v>
      </c>
    </row>
    <row r="30" spans="2:7" s="1" customFormat="1" ht="20.100000000000001" customHeight="1">
      <c r="B30" s="15">
        <v>45406</v>
      </c>
      <c r="C30" s="22">
        <v>600455</v>
      </c>
      <c r="D30" s="23" t="s">
        <v>34</v>
      </c>
      <c r="E30" s="26"/>
      <c r="F30" s="27">
        <v>42557.42</v>
      </c>
      <c r="G30" s="18">
        <f t="shared" si="0"/>
        <v>949558.4300000004</v>
      </c>
    </row>
    <row r="31" spans="2:7" s="1" customFormat="1" ht="20.100000000000001" customHeight="1">
      <c r="B31" s="24">
        <v>45406</v>
      </c>
      <c r="C31" s="22">
        <v>663784</v>
      </c>
      <c r="D31" s="17" t="s">
        <v>17</v>
      </c>
      <c r="E31" s="26"/>
      <c r="F31" s="27">
        <v>113881.4</v>
      </c>
      <c r="G31" s="18">
        <f t="shared" si="0"/>
        <v>835677.03000000038</v>
      </c>
    </row>
    <row r="32" spans="2:7" s="1" customFormat="1" ht="20.100000000000001" customHeight="1">
      <c r="B32" s="24">
        <v>45406</v>
      </c>
      <c r="C32" s="22">
        <v>728538</v>
      </c>
      <c r="D32" s="25" t="s">
        <v>15</v>
      </c>
      <c r="E32" s="26"/>
      <c r="F32" s="27">
        <v>25571.9</v>
      </c>
      <c r="G32" s="18">
        <f t="shared" si="0"/>
        <v>810105.13000000035</v>
      </c>
    </row>
    <row r="33" spans="2:7" s="1" customFormat="1" ht="20.100000000000001" customHeight="1">
      <c r="B33" s="24">
        <v>45406</v>
      </c>
      <c r="C33" s="22">
        <v>794942</v>
      </c>
      <c r="D33" s="17" t="s">
        <v>16</v>
      </c>
      <c r="E33" s="26"/>
      <c r="F33" s="27">
        <v>39520</v>
      </c>
      <c r="G33" s="18">
        <f t="shared" si="0"/>
        <v>770585.13000000035</v>
      </c>
    </row>
    <row r="34" spans="2:7" s="1" customFormat="1" ht="20.100000000000001" customHeight="1">
      <c r="B34" s="24">
        <v>45406</v>
      </c>
      <c r="C34" s="20">
        <v>895416</v>
      </c>
      <c r="D34" s="17" t="s">
        <v>35</v>
      </c>
      <c r="E34" s="26"/>
      <c r="F34" s="27">
        <v>98423</v>
      </c>
      <c r="G34" s="18">
        <f t="shared" si="0"/>
        <v>672162.13000000035</v>
      </c>
    </row>
    <row r="35" spans="2:7" s="1" customFormat="1" ht="20.100000000000001" customHeight="1">
      <c r="B35" s="24">
        <v>45406</v>
      </c>
      <c r="C35" s="20">
        <v>941163</v>
      </c>
      <c r="D35" s="17" t="s">
        <v>16</v>
      </c>
      <c r="E35" s="26"/>
      <c r="F35" s="27">
        <v>67098.5</v>
      </c>
      <c r="G35" s="18">
        <f t="shared" si="0"/>
        <v>605063.63000000035</v>
      </c>
    </row>
    <row r="36" spans="2:7" s="1" customFormat="1" ht="20.100000000000001" customHeight="1">
      <c r="B36" s="24">
        <v>45406</v>
      </c>
      <c r="C36" s="20">
        <v>999991</v>
      </c>
      <c r="D36" s="17" t="s">
        <v>18</v>
      </c>
      <c r="E36" s="26"/>
      <c r="F36" s="27">
        <v>18034.8</v>
      </c>
      <c r="G36" s="18">
        <f t="shared" si="0"/>
        <v>587028.83000000031</v>
      </c>
    </row>
    <row r="37" spans="2:7" s="1" customFormat="1" ht="20.100000000000001" customHeight="1">
      <c r="B37" s="24">
        <v>45408</v>
      </c>
      <c r="C37" s="20">
        <v>8253</v>
      </c>
      <c r="D37" s="23" t="s">
        <v>20</v>
      </c>
      <c r="E37" s="26"/>
      <c r="F37" s="27">
        <v>12000</v>
      </c>
      <c r="G37" s="18">
        <f t="shared" si="0"/>
        <v>575028.83000000031</v>
      </c>
    </row>
    <row r="38" spans="2:7" s="1" customFormat="1" ht="20.100000000000001" customHeight="1">
      <c r="B38" s="24">
        <v>45408</v>
      </c>
      <c r="C38" s="16">
        <v>8254</v>
      </c>
      <c r="D38" s="17" t="s">
        <v>36</v>
      </c>
      <c r="E38" s="26"/>
      <c r="F38" s="27">
        <v>15000</v>
      </c>
      <c r="G38" s="18">
        <f t="shared" si="0"/>
        <v>560028.83000000031</v>
      </c>
    </row>
    <row r="39" spans="2:7" s="1" customFormat="1" ht="20.100000000000001" customHeight="1">
      <c r="B39" s="24">
        <v>45408</v>
      </c>
      <c r="C39" s="20">
        <v>8255</v>
      </c>
      <c r="D39" s="17" t="s">
        <v>22</v>
      </c>
      <c r="E39" s="26"/>
      <c r="F39" s="27">
        <v>121223.12000000001</v>
      </c>
      <c r="G39" s="18">
        <f t="shared" si="0"/>
        <v>438805.71000000031</v>
      </c>
    </row>
    <row r="40" spans="2:7" s="1" customFormat="1" ht="20.100000000000001" customHeight="1">
      <c r="B40" s="33">
        <v>45408</v>
      </c>
      <c r="C40" s="20">
        <v>8256</v>
      </c>
      <c r="D40" s="17" t="s">
        <v>15</v>
      </c>
      <c r="E40" s="26"/>
      <c r="F40" s="27">
        <v>176327.99000000002</v>
      </c>
      <c r="G40" s="18">
        <f t="shared" si="0"/>
        <v>262477.72000000032</v>
      </c>
    </row>
    <row r="41" spans="2:7" s="1" customFormat="1" ht="20.100000000000001" customHeight="1">
      <c r="B41" s="33">
        <v>45412</v>
      </c>
      <c r="C41" s="20">
        <v>761620</v>
      </c>
      <c r="D41" s="17" t="s">
        <v>37</v>
      </c>
      <c r="E41" s="26"/>
      <c r="F41" s="27">
        <v>29380</v>
      </c>
      <c r="G41" s="18">
        <f t="shared" si="0"/>
        <v>233097.72000000032</v>
      </c>
    </row>
    <row r="42" spans="2:7" ht="20.100000000000001" customHeight="1">
      <c r="B42" s="33">
        <v>45412</v>
      </c>
      <c r="C42" s="20">
        <v>810790</v>
      </c>
      <c r="D42" s="17" t="s">
        <v>38</v>
      </c>
      <c r="E42" s="35"/>
      <c r="F42" s="27">
        <v>20425</v>
      </c>
      <c r="G42" s="18">
        <f t="shared" si="0"/>
        <v>212672.72000000032</v>
      </c>
    </row>
    <row r="43" spans="2:7" ht="20.100000000000001" customHeight="1">
      <c r="B43" s="33">
        <v>45412</v>
      </c>
      <c r="C43" s="20">
        <v>732452</v>
      </c>
      <c r="D43" s="17" t="s">
        <v>39</v>
      </c>
      <c r="E43" s="35"/>
      <c r="F43" s="27">
        <v>88816.560000000012</v>
      </c>
      <c r="G43" s="18">
        <f t="shared" si="0"/>
        <v>123856.16000000031</v>
      </c>
    </row>
    <row r="44" spans="2:7" ht="20.100000000000001" customHeight="1">
      <c r="B44" s="33">
        <v>45412</v>
      </c>
      <c r="C44" s="20"/>
      <c r="D44" s="17" t="s">
        <v>25</v>
      </c>
      <c r="E44" s="35"/>
      <c r="F44" s="27">
        <v>3826.73</v>
      </c>
      <c r="G44" s="18">
        <f t="shared" si="0"/>
        <v>120029.43000000031</v>
      </c>
    </row>
    <row r="49" spans="2:4">
      <c r="C49" s="9"/>
    </row>
    <row r="50" spans="2:4">
      <c r="B50" s="38"/>
      <c r="C50" s="39" t="s">
        <v>26</v>
      </c>
      <c r="D50" s="39"/>
    </row>
    <row r="51" spans="2:4">
      <c r="B51" s="38"/>
      <c r="C51" s="39" t="s">
        <v>27</v>
      </c>
      <c r="D51" s="39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39370078740157483" right="0.39370078740157483" top="0.55118110236220474" bottom="0.55118110236220474" header="0" footer="0"/>
  <pageSetup scale="54" orientation="portrait" r:id="rId1"/>
  <headerFooter alignWithMargins="0"/>
  <ignoredErrors>
    <ignoredError sqref="G1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B1:L54"/>
  <sheetViews>
    <sheetView topLeftCell="A3" zoomScale="85" zoomScaleNormal="85" zoomScaleSheetLayoutView="70" workbookViewId="0">
      <selection activeCell="D56" sqref="D56"/>
    </sheetView>
  </sheetViews>
  <sheetFormatPr baseColWidth="10" defaultRowHeight="15.75"/>
  <cols>
    <col min="1" max="1" width="5.7109375" style="6" customWidth="1"/>
    <col min="2" max="2" width="14.5703125" style="11" customWidth="1"/>
    <col min="3" max="3" width="17.28515625" style="9" customWidth="1"/>
    <col min="4" max="4" width="37.42578125" style="9" customWidth="1"/>
    <col min="5" max="5" width="19.7109375" style="6" customWidth="1"/>
    <col min="6" max="6" width="15.42578125" style="6" customWidth="1"/>
    <col min="7" max="7" width="18" style="51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11.42578125" style="6"/>
  </cols>
  <sheetData>
    <row r="1" spans="2:9" s="1" customFormat="1" ht="15" customHeight="1">
      <c r="B1" s="10"/>
      <c r="C1" s="2"/>
      <c r="D1" s="2"/>
      <c r="G1" s="40"/>
    </row>
    <row r="2" spans="2:9" s="1" customFormat="1">
      <c r="B2" s="10"/>
      <c r="C2" s="2"/>
      <c r="D2" s="2"/>
      <c r="G2" s="40"/>
    </row>
    <row r="3" spans="2:9" s="1" customFormat="1">
      <c r="B3" s="10"/>
      <c r="C3" s="37" t="s">
        <v>6</v>
      </c>
      <c r="D3" s="28" t="s">
        <v>12</v>
      </c>
      <c r="E3" s="37"/>
      <c r="G3" s="40"/>
    </row>
    <row r="4" spans="2:9" s="1" customFormat="1">
      <c r="B4" s="10"/>
      <c r="C4" s="2"/>
      <c r="D4" s="2"/>
      <c r="G4" s="40"/>
    </row>
    <row r="5" spans="2:9" s="1" customFormat="1" ht="22.5" customHeight="1">
      <c r="B5" s="10"/>
      <c r="C5" s="2"/>
      <c r="D5" s="2"/>
      <c r="G5" s="40"/>
    </row>
    <row r="6" spans="2:9" s="1" customFormat="1">
      <c r="B6" s="54" t="s">
        <v>10</v>
      </c>
      <c r="C6" s="54"/>
      <c r="D6" s="54"/>
      <c r="E6" s="54"/>
      <c r="F6" s="54"/>
      <c r="G6" s="54"/>
      <c r="H6" s="54"/>
      <c r="I6" s="4"/>
    </row>
    <row r="7" spans="2:9" s="1" customFormat="1">
      <c r="B7" s="54" t="s">
        <v>28</v>
      </c>
      <c r="C7" s="54"/>
      <c r="D7" s="54"/>
      <c r="E7" s="54"/>
      <c r="F7" s="54"/>
      <c r="G7" s="54"/>
      <c r="H7" s="54"/>
      <c r="I7" s="4"/>
    </row>
    <row r="8" spans="2:9" s="1" customFormat="1">
      <c r="B8" s="54" t="s">
        <v>7</v>
      </c>
      <c r="C8" s="54"/>
      <c r="D8" s="54"/>
      <c r="E8" s="54"/>
      <c r="F8" s="54"/>
      <c r="G8" s="54"/>
      <c r="H8" s="54"/>
    </row>
    <row r="9" spans="2:9" s="1" customFormat="1" ht="19.5" customHeight="1">
      <c r="B9" s="54" t="s">
        <v>31</v>
      </c>
      <c r="C9" s="54"/>
      <c r="D9" s="54"/>
      <c r="E9" s="54"/>
      <c r="F9" s="54"/>
      <c r="G9" s="54"/>
      <c r="H9" s="54"/>
    </row>
    <row r="10" spans="2:9" ht="36.75" customHeight="1">
      <c r="B10" s="55" t="s">
        <v>29</v>
      </c>
      <c r="C10" s="56"/>
      <c r="D10" s="56"/>
      <c r="E10" s="56"/>
      <c r="F10" s="56"/>
      <c r="G10" s="56"/>
      <c r="H10" s="12"/>
    </row>
    <row r="11" spans="2:9" ht="36" customHeight="1">
      <c r="B11" s="52" t="s">
        <v>9</v>
      </c>
      <c r="C11" s="53"/>
      <c r="D11" s="53"/>
      <c r="E11" s="53"/>
      <c r="F11" s="53"/>
      <c r="G11" s="30">
        <v>3908.79</v>
      </c>
      <c r="H11" s="29"/>
    </row>
    <row r="12" spans="2:9" s="9" customFormat="1" ht="45.75" customHeight="1">
      <c r="B12" s="32" t="s">
        <v>3</v>
      </c>
      <c r="C12" s="41" t="s">
        <v>4</v>
      </c>
      <c r="D12" s="42" t="s">
        <v>5</v>
      </c>
      <c r="E12" s="13" t="s">
        <v>0</v>
      </c>
      <c r="F12" s="43" t="s">
        <v>1</v>
      </c>
      <c r="G12" s="13" t="s">
        <v>2</v>
      </c>
    </row>
    <row r="13" spans="2:9" s="1" customFormat="1" ht="20.100000000000001" customHeight="1">
      <c r="B13" s="15">
        <v>45385</v>
      </c>
      <c r="C13" s="44"/>
      <c r="D13" s="45" t="s">
        <v>30</v>
      </c>
      <c r="E13" s="46">
        <v>1700000</v>
      </c>
      <c r="F13" s="47"/>
      <c r="G13" s="18">
        <f>G11+E13</f>
        <v>1703908.79</v>
      </c>
    </row>
    <row r="14" spans="2:9" s="1" customFormat="1" ht="20.100000000000001" customHeight="1">
      <c r="B14" s="15">
        <v>45387</v>
      </c>
      <c r="C14" s="44">
        <v>771139</v>
      </c>
      <c r="D14" s="45" t="s">
        <v>42</v>
      </c>
      <c r="E14" s="48"/>
      <c r="F14" s="47">
        <v>198869.2</v>
      </c>
      <c r="G14" s="18">
        <f>G13-F14</f>
        <v>1505039.59</v>
      </c>
    </row>
    <row r="15" spans="2:9" s="1" customFormat="1" ht="20.100000000000001" customHeight="1">
      <c r="B15" s="15">
        <v>45387</v>
      </c>
      <c r="C15" s="21">
        <v>821837</v>
      </c>
      <c r="D15" s="17" t="s">
        <v>43</v>
      </c>
      <c r="E15" s="49"/>
      <c r="F15" s="50">
        <v>134706.20000000001</v>
      </c>
      <c r="G15" s="18">
        <f t="shared" ref="G15:G30" si="0">G14-F15</f>
        <v>1370333.3900000001</v>
      </c>
    </row>
    <row r="16" spans="2:9" s="1" customFormat="1" ht="20.100000000000001" customHeight="1">
      <c r="B16" s="15">
        <v>45387</v>
      </c>
      <c r="C16" s="21">
        <v>908398</v>
      </c>
      <c r="D16" s="17" t="s">
        <v>44</v>
      </c>
      <c r="E16" s="49"/>
      <c r="F16" s="50">
        <v>136965.6</v>
      </c>
      <c r="G16" s="18">
        <f t="shared" si="0"/>
        <v>1233367.79</v>
      </c>
    </row>
    <row r="17" spans="2:7" s="1" customFormat="1" ht="20.100000000000001" customHeight="1">
      <c r="B17" s="15">
        <v>45387</v>
      </c>
      <c r="C17" s="21">
        <v>955358</v>
      </c>
      <c r="D17" s="17" t="s">
        <v>43</v>
      </c>
      <c r="E17" s="49"/>
      <c r="F17" s="50">
        <v>84422.599999999991</v>
      </c>
      <c r="G17" s="18">
        <f t="shared" si="0"/>
        <v>1148945.19</v>
      </c>
    </row>
    <row r="18" spans="2:7" s="1" customFormat="1" ht="20.100000000000001" customHeight="1">
      <c r="B18" s="15">
        <v>45387</v>
      </c>
      <c r="C18" s="21">
        <v>26163</v>
      </c>
      <c r="D18" s="17" t="s">
        <v>42</v>
      </c>
      <c r="E18" s="49"/>
      <c r="F18" s="50">
        <v>89656.5</v>
      </c>
      <c r="G18" s="18">
        <f t="shared" si="0"/>
        <v>1059288.69</v>
      </c>
    </row>
    <row r="19" spans="2:7" s="1" customFormat="1" ht="20.100000000000001" customHeight="1">
      <c r="B19" s="15">
        <v>45387</v>
      </c>
      <c r="C19" s="21">
        <v>83926</v>
      </c>
      <c r="D19" s="17" t="s">
        <v>45</v>
      </c>
      <c r="E19" s="49"/>
      <c r="F19" s="50">
        <v>54884.1</v>
      </c>
      <c r="G19" s="18">
        <f t="shared" si="0"/>
        <v>1004404.59</v>
      </c>
    </row>
    <row r="20" spans="2:7" s="1" customFormat="1" ht="20.100000000000001" customHeight="1">
      <c r="B20" s="15">
        <v>45387</v>
      </c>
      <c r="C20" s="16">
        <v>155830</v>
      </c>
      <c r="D20" s="17" t="s">
        <v>15</v>
      </c>
      <c r="E20" s="49"/>
      <c r="F20" s="50">
        <v>137255.5</v>
      </c>
      <c r="G20" s="18">
        <f t="shared" si="0"/>
        <v>867149.09</v>
      </c>
    </row>
    <row r="21" spans="2:7" s="1" customFormat="1" ht="20.100000000000001" customHeight="1">
      <c r="B21" s="15">
        <v>45387</v>
      </c>
      <c r="C21" s="20">
        <v>250837</v>
      </c>
      <c r="D21" s="23" t="s">
        <v>52</v>
      </c>
      <c r="E21" s="49"/>
      <c r="F21" s="50">
        <v>203189.94999999998</v>
      </c>
      <c r="G21" s="18">
        <f t="shared" si="0"/>
        <v>663959.14</v>
      </c>
    </row>
    <row r="22" spans="2:7" s="1" customFormat="1" ht="20.100000000000001" customHeight="1">
      <c r="B22" s="15">
        <v>45387</v>
      </c>
      <c r="C22" s="20">
        <v>309833</v>
      </c>
      <c r="D22" s="23" t="s">
        <v>42</v>
      </c>
      <c r="E22" s="49"/>
      <c r="F22" s="50">
        <v>178055.65</v>
      </c>
      <c r="G22" s="18">
        <f t="shared" si="0"/>
        <v>485903.49</v>
      </c>
    </row>
    <row r="23" spans="2:7" s="1" customFormat="1" ht="20.100000000000001" customHeight="1">
      <c r="B23" s="15">
        <v>45387</v>
      </c>
      <c r="C23" s="20">
        <v>364318</v>
      </c>
      <c r="D23" s="23" t="s">
        <v>44</v>
      </c>
      <c r="E23" s="49"/>
      <c r="F23" s="50">
        <v>65088</v>
      </c>
      <c r="G23" s="18">
        <f t="shared" si="0"/>
        <v>420815.49</v>
      </c>
    </row>
    <row r="24" spans="2:7" s="1" customFormat="1" ht="20.100000000000001" customHeight="1">
      <c r="B24" s="15">
        <v>45387</v>
      </c>
      <c r="C24" s="22">
        <v>462292</v>
      </c>
      <c r="D24" s="17" t="s">
        <v>46</v>
      </c>
      <c r="E24" s="49"/>
      <c r="F24" s="50">
        <v>113180.8</v>
      </c>
      <c r="G24" s="18">
        <f t="shared" si="0"/>
        <v>307634.69</v>
      </c>
    </row>
    <row r="25" spans="2:7" s="1" customFormat="1" ht="20.100000000000001" customHeight="1">
      <c r="B25" s="15">
        <v>45387</v>
      </c>
      <c r="C25" s="22">
        <v>568738</v>
      </c>
      <c r="D25" s="17" t="s">
        <v>47</v>
      </c>
      <c r="E25" s="49"/>
      <c r="F25" s="50">
        <v>21542.32</v>
      </c>
      <c r="G25" s="18">
        <f t="shared" si="0"/>
        <v>286092.37</v>
      </c>
    </row>
    <row r="26" spans="2:7" s="1" customFormat="1" ht="20.100000000000001" customHeight="1">
      <c r="B26" s="15">
        <v>45387</v>
      </c>
      <c r="C26" s="22">
        <v>522849</v>
      </c>
      <c r="D26" s="17" t="s">
        <v>48</v>
      </c>
      <c r="E26" s="49"/>
      <c r="F26" s="50">
        <v>12846</v>
      </c>
      <c r="G26" s="18">
        <f t="shared" si="0"/>
        <v>273246.37</v>
      </c>
    </row>
    <row r="27" spans="2:7" s="1" customFormat="1" ht="20.100000000000001" customHeight="1">
      <c r="B27" s="15">
        <v>45387</v>
      </c>
      <c r="C27" s="22">
        <v>648059</v>
      </c>
      <c r="D27" s="17" t="s">
        <v>49</v>
      </c>
      <c r="E27" s="49"/>
      <c r="F27" s="50">
        <v>30000</v>
      </c>
      <c r="G27" s="18">
        <f t="shared" si="0"/>
        <v>243246.37</v>
      </c>
    </row>
    <row r="28" spans="2:7" s="1" customFormat="1" ht="20.100000000000001" customHeight="1">
      <c r="B28" s="15">
        <v>45387</v>
      </c>
      <c r="C28" s="22">
        <v>692102</v>
      </c>
      <c r="D28" s="17" t="s">
        <v>42</v>
      </c>
      <c r="E28" s="49"/>
      <c r="F28" s="50">
        <v>156117.29999999999</v>
      </c>
      <c r="G28" s="18">
        <f t="shared" si="0"/>
        <v>87129.07</v>
      </c>
    </row>
    <row r="29" spans="2:7" s="1" customFormat="1" ht="20.100000000000001" customHeight="1">
      <c r="B29" s="15">
        <v>45387</v>
      </c>
      <c r="C29" s="22">
        <v>110618</v>
      </c>
      <c r="D29" s="17" t="s">
        <v>50</v>
      </c>
      <c r="E29" s="49"/>
      <c r="F29" s="50">
        <v>76436.81</v>
      </c>
      <c r="G29" s="18">
        <f t="shared" si="0"/>
        <v>10692.260000000009</v>
      </c>
    </row>
    <row r="30" spans="2:7" s="1" customFormat="1" ht="20.100000000000001" customHeight="1">
      <c r="B30" s="15">
        <v>45391</v>
      </c>
      <c r="C30" s="22"/>
      <c r="D30" s="17" t="s">
        <v>25</v>
      </c>
      <c r="E30" s="49"/>
      <c r="F30" s="50">
        <v>4055.15</v>
      </c>
      <c r="G30" s="18">
        <f t="shared" si="0"/>
        <v>6637.1100000000097</v>
      </c>
    </row>
    <row r="31" spans="2:7" s="1" customFormat="1" ht="20.100000000000001" customHeight="1">
      <c r="B31" s="15">
        <v>45405</v>
      </c>
      <c r="C31" s="44"/>
      <c r="D31" s="45" t="s">
        <v>30</v>
      </c>
      <c r="E31" s="46">
        <v>1697096.68</v>
      </c>
      <c r="F31" s="50"/>
      <c r="G31" s="18">
        <f>G30+E31</f>
        <v>1703733.79</v>
      </c>
    </row>
    <row r="32" spans="2:7" s="1" customFormat="1" ht="20.100000000000001" customHeight="1">
      <c r="B32" s="15" t="s">
        <v>40</v>
      </c>
      <c r="C32" s="22">
        <v>33305</v>
      </c>
      <c r="D32" s="17" t="s">
        <v>51</v>
      </c>
      <c r="E32" s="49"/>
      <c r="F32" s="50">
        <v>142057.5</v>
      </c>
      <c r="G32" s="18">
        <f>G31-F32</f>
        <v>1561676.29</v>
      </c>
    </row>
    <row r="33" spans="2:7" s="1" customFormat="1" ht="20.100000000000001" customHeight="1">
      <c r="B33" s="15" t="s">
        <v>40</v>
      </c>
      <c r="C33" s="22">
        <v>74041</v>
      </c>
      <c r="D33" s="17" t="s">
        <v>51</v>
      </c>
      <c r="E33" s="49"/>
      <c r="F33" s="50">
        <v>130935</v>
      </c>
      <c r="G33" s="18">
        <f t="shared" ref="G33:G48" si="1">G32-F33</f>
        <v>1430741.29</v>
      </c>
    </row>
    <row r="34" spans="2:7" s="1" customFormat="1" ht="20.100000000000001" customHeight="1">
      <c r="B34" s="15" t="s">
        <v>40</v>
      </c>
      <c r="C34" s="22">
        <v>130023</v>
      </c>
      <c r="D34" s="17" t="s">
        <v>15</v>
      </c>
      <c r="E34" s="49"/>
      <c r="F34" s="50">
        <v>125923.5</v>
      </c>
      <c r="G34" s="18">
        <f t="shared" si="1"/>
        <v>1304817.79</v>
      </c>
    </row>
    <row r="35" spans="2:7" s="1" customFormat="1" ht="20.100000000000001" customHeight="1">
      <c r="B35" s="15" t="s">
        <v>40</v>
      </c>
      <c r="C35" s="22">
        <v>198336</v>
      </c>
      <c r="D35" s="17" t="s">
        <v>16</v>
      </c>
      <c r="E35" s="49"/>
      <c r="F35" s="50">
        <v>113138.67</v>
      </c>
      <c r="G35" s="18">
        <f t="shared" si="1"/>
        <v>1191679.1200000001</v>
      </c>
    </row>
    <row r="36" spans="2:7" s="1" customFormat="1" ht="20.100000000000001" customHeight="1">
      <c r="B36" s="15" t="s">
        <v>40</v>
      </c>
      <c r="C36" s="22">
        <v>245950</v>
      </c>
      <c r="D36" s="17" t="s">
        <v>53</v>
      </c>
      <c r="E36" s="49"/>
      <c r="F36" s="50">
        <v>42714</v>
      </c>
      <c r="G36" s="18">
        <f t="shared" si="1"/>
        <v>1148965.1200000001</v>
      </c>
    </row>
    <row r="37" spans="2:7" s="1" customFormat="1" ht="20.100000000000001" customHeight="1">
      <c r="B37" s="15" t="s">
        <v>40</v>
      </c>
      <c r="C37" s="22">
        <v>306227</v>
      </c>
      <c r="D37" s="17" t="s">
        <v>54</v>
      </c>
      <c r="E37" s="49"/>
      <c r="F37" s="50">
        <v>123136.1</v>
      </c>
      <c r="G37" s="18">
        <f t="shared" si="1"/>
        <v>1025829.0200000001</v>
      </c>
    </row>
    <row r="38" spans="2:7" s="1" customFormat="1" ht="20.100000000000001" customHeight="1">
      <c r="B38" s="15" t="s">
        <v>40</v>
      </c>
      <c r="C38" s="22">
        <v>384988</v>
      </c>
      <c r="D38" s="17" t="s">
        <v>16</v>
      </c>
      <c r="E38" s="49"/>
      <c r="F38" s="50">
        <v>146237.71</v>
      </c>
      <c r="G38" s="18">
        <f t="shared" si="1"/>
        <v>879591.31000000017</v>
      </c>
    </row>
    <row r="39" spans="2:7" s="1" customFormat="1" ht="20.100000000000001" customHeight="1">
      <c r="B39" s="15" t="s">
        <v>40</v>
      </c>
      <c r="C39" s="22">
        <v>447228</v>
      </c>
      <c r="D39" s="17" t="s">
        <v>42</v>
      </c>
      <c r="E39" s="49"/>
      <c r="F39" s="50">
        <v>167333</v>
      </c>
      <c r="G39" s="18">
        <f t="shared" si="1"/>
        <v>712258.31000000017</v>
      </c>
    </row>
    <row r="40" spans="2:7" s="1" customFormat="1" ht="20.100000000000001" customHeight="1">
      <c r="B40" s="15" t="s">
        <v>40</v>
      </c>
      <c r="C40" s="22">
        <v>507676</v>
      </c>
      <c r="D40" s="17" t="s">
        <v>51</v>
      </c>
      <c r="E40" s="49"/>
      <c r="F40" s="50">
        <v>148551.5</v>
      </c>
      <c r="G40" s="18">
        <f t="shared" si="1"/>
        <v>563706.81000000017</v>
      </c>
    </row>
    <row r="41" spans="2:7" s="1" customFormat="1" ht="20.100000000000001" customHeight="1">
      <c r="B41" s="15" t="s">
        <v>40</v>
      </c>
      <c r="C41" s="22">
        <v>595882</v>
      </c>
      <c r="D41" s="17" t="s">
        <v>51</v>
      </c>
      <c r="E41" s="49"/>
      <c r="F41" s="50">
        <v>177646.9</v>
      </c>
      <c r="G41" s="18">
        <f t="shared" si="1"/>
        <v>386059.91000000015</v>
      </c>
    </row>
    <row r="42" spans="2:7" s="1" customFormat="1" ht="20.100000000000001" customHeight="1">
      <c r="B42" s="15" t="s">
        <v>40</v>
      </c>
      <c r="C42" s="22">
        <v>656001</v>
      </c>
      <c r="D42" s="17" t="s">
        <v>16</v>
      </c>
      <c r="E42" s="49"/>
      <c r="F42" s="50">
        <v>95950</v>
      </c>
      <c r="G42" s="18">
        <f t="shared" si="1"/>
        <v>290109.91000000015</v>
      </c>
    </row>
    <row r="43" spans="2:7" s="1" customFormat="1" ht="20.100000000000001" customHeight="1">
      <c r="B43" s="15" t="s">
        <v>40</v>
      </c>
      <c r="C43" s="22">
        <v>687241</v>
      </c>
      <c r="D43" s="17" t="s">
        <v>55</v>
      </c>
      <c r="E43" s="49"/>
      <c r="F43" s="50">
        <v>16698.5</v>
      </c>
      <c r="G43" s="18">
        <f t="shared" si="1"/>
        <v>273411.41000000015</v>
      </c>
    </row>
    <row r="44" spans="2:7" s="1" customFormat="1" ht="20.100000000000001" customHeight="1">
      <c r="B44" s="15" t="s">
        <v>40</v>
      </c>
      <c r="C44" s="22">
        <v>738487</v>
      </c>
      <c r="D44" s="17" t="s">
        <v>56</v>
      </c>
      <c r="E44" s="49"/>
      <c r="F44" s="50">
        <v>10000</v>
      </c>
      <c r="G44" s="18">
        <f t="shared" si="1"/>
        <v>263411.41000000015</v>
      </c>
    </row>
    <row r="45" spans="2:7" s="1" customFormat="1" ht="20.100000000000001" customHeight="1">
      <c r="B45" s="15" t="s">
        <v>40</v>
      </c>
      <c r="C45" s="22">
        <v>706009</v>
      </c>
      <c r="D45" s="17" t="s">
        <v>57</v>
      </c>
      <c r="E45" s="49"/>
      <c r="F45" s="50">
        <v>4282</v>
      </c>
      <c r="G45" s="18">
        <f t="shared" si="1"/>
        <v>259129.41000000015</v>
      </c>
    </row>
    <row r="46" spans="2:7" s="1" customFormat="1" ht="20.100000000000001" customHeight="1">
      <c r="B46" s="15" t="s">
        <v>40</v>
      </c>
      <c r="C46" s="22">
        <v>858139</v>
      </c>
      <c r="D46" s="17" t="s">
        <v>42</v>
      </c>
      <c r="E46" s="49"/>
      <c r="F46" s="50">
        <v>173328.45</v>
      </c>
      <c r="G46" s="18">
        <f t="shared" si="1"/>
        <v>85800.960000000137</v>
      </c>
    </row>
    <row r="47" spans="2:7" s="1" customFormat="1" ht="20.100000000000001" customHeight="1">
      <c r="B47" s="15">
        <v>45412</v>
      </c>
      <c r="C47" s="22"/>
      <c r="D47" s="17" t="s">
        <v>39</v>
      </c>
      <c r="E47" s="49"/>
      <c r="F47" s="50">
        <v>77575.22</v>
      </c>
      <c r="G47" s="18">
        <f t="shared" si="1"/>
        <v>8225.7400000001362</v>
      </c>
    </row>
    <row r="48" spans="2:7" s="1" customFormat="1" ht="20.100000000000001" customHeight="1">
      <c r="B48" s="24">
        <v>45412</v>
      </c>
      <c r="C48" s="22"/>
      <c r="D48" s="17" t="s">
        <v>41</v>
      </c>
      <c r="E48" s="49"/>
      <c r="F48" s="50">
        <v>3181.91</v>
      </c>
      <c r="G48" s="18">
        <f t="shared" si="1"/>
        <v>5043.8300000001364</v>
      </c>
    </row>
    <row r="53" spans="2:4">
      <c r="B53" s="38"/>
      <c r="C53" s="39" t="s">
        <v>26</v>
      </c>
      <c r="D53" s="39"/>
    </row>
    <row r="54" spans="2:4">
      <c r="B54" s="38"/>
      <c r="C54" s="39" t="s">
        <v>27</v>
      </c>
      <c r="D54" s="39"/>
    </row>
  </sheetData>
  <sheetProtection selectLockedCells="1"/>
  <protectedRanges>
    <protectedRange sqref="H11" name="Rango1_2"/>
  </protectedRanges>
  <mergeCells count="6">
    <mergeCell ref="B6:H6"/>
    <mergeCell ref="B7:H7"/>
    <mergeCell ref="B8:H8"/>
    <mergeCell ref="B9:H9"/>
    <mergeCell ref="B10:G10"/>
    <mergeCell ref="B11:F11"/>
  </mergeCells>
  <printOptions verticalCentered="1"/>
  <pageMargins left="0.39370078740157483" right="0.39370078740157483" top="0.55118110236220474" bottom="0.55118110236220474" header="0" footer="0"/>
  <pageSetup scale="56" orientation="portrait" r:id="rId1"/>
  <headerFooter alignWithMargins="0"/>
  <ignoredErrors>
    <ignoredError sqref="G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SENASA</vt:lpstr>
      <vt:lpstr>FONDO</vt:lpstr>
      <vt:lpstr>FONDO!Área_de_impresión</vt:lpstr>
      <vt:lpstr>SENASA!Área_de_impresión</vt:lpstr>
      <vt:lpstr>FONDO!Títulos_a_imprimir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Usuario de Windows</cp:lastModifiedBy>
  <cp:lastPrinted>2024-05-13T13:07:45Z</cp:lastPrinted>
  <dcterms:created xsi:type="dcterms:W3CDTF">2006-07-11T17:39:34Z</dcterms:created>
  <dcterms:modified xsi:type="dcterms:W3CDTF">2024-05-09T07:10:12Z</dcterms:modified>
</cp:coreProperties>
</file>